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Users\c1569\Desktop\跨域\13_官網上架\115\執行階段\"/>
    </mc:Choice>
  </mc:AlternateContent>
  <xr:revisionPtr revIDLastSave="0" documentId="13_ncr:1_{843BD64C-C755-4552-AAA6-1C60565F42B7}" xr6:coauthVersionLast="47" xr6:coauthVersionMax="47" xr10:uidLastSave="{00000000-0000-0000-0000-000000000000}"/>
  <bookViews>
    <workbookView xWindow="28680" yWindow="-120" windowWidth="29040" windowHeight="15720" xr2:uid="{29DFE683-7637-4570-A2F1-51EBC84776AF}"/>
  </bookViews>
  <sheets>
    <sheet name="會計報告封面" sheetId="1" r:id="rId1"/>
    <sheet name="計畫經費彙總表" sheetId="2" r:id="rId2"/>
    <sheet name="工時記錄表" sheetId="3" r:id="rId3"/>
    <sheet name="研發人員薪資表" sheetId="4" r:id="rId4"/>
    <sheet name="國際人員薪資表" sheetId="5" r:id="rId5"/>
    <sheet name="顧問" sheetId="6" r:id="rId6"/>
    <sheet name="材料費" sheetId="7" r:id="rId7"/>
    <sheet name="研發設備使用費" sheetId="8" r:id="rId8"/>
    <sheet name="設備使用記錄表" sheetId="9" r:id="rId9"/>
    <sheet name="設備維護費" sheetId="10" r:id="rId10"/>
    <sheet name="技術購買費" sheetId="11" r:id="rId11"/>
    <sheet name="委託研究費" sheetId="12" r:id="rId12"/>
    <sheet name="委託勞務費" sheetId="13" r:id="rId13"/>
    <sheet name="委託設計費" sheetId="14" r:id="rId14"/>
    <sheet name="委託諮詢費" sheetId="15" r:id="rId15"/>
    <sheet name="國內差旅費" sheetId="16" r:id="rId16"/>
    <sheet name="參展競賽費" sheetId="17" r:id="rId17"/>
  </sheets>
  <externalReferences>
    <externalReference r:id="rId18"/>
  </externalReferences>
  <definedNames>
    <definedName name="_xlnm.Print_Area" localSheetId="2">工時記錄表!$A$1:$AJ$23</definedName>
    <definedName name="_xlnm.Print_Area" localSheetId="10">技術購買費!$A$1:$H$27</definedName>
    <definedName name="_xlnm.Print_Area" localSheetId="6">材料費!$A$1:$K$32</definedName>
    <definedName name="_xlnm.Print_Area" localSheetId="11">委託研究費!$A$1:$H$27</definedName>
    <definedName name="_xlnm.Print_Area" localSheetId="13">委託設計費!$A$1:$H$27</definedName>
    <definedName name="_xlnm.Print_Area" localSheetId="12">委託勞務費!$A$1:$H$27</definedName>
    <definedName name="_xlnm.Print_Area" localSheetId="14">委託諮詢費!$A$1:$H$27</definedName>
    <definedName name="_xlnm.Print_Area" localSheetId="3">研發人員薪資表!$A$1:$K$22</definedName>
    <definedName name="_xlnm.Print_Area" localSheetId="7">研發設備使用費!$A$1:$K$35</definedName>
    <definedName name="_xlnm.Print_Area" localSheetId="1">計畫經費彙總表!$A$1:$M$30</definedName>
    <definedName name="_xlnm.Print_Area" localSheetId="15">國內差旅費!$A$1:$N$25</definedName>
    <definedName name="_xlnm.Print_Area" localSheetId="4">國際人員薪資表!$A$1:$K$22</definedName>
    <definedName name="_xlnm.Print_Area" localSheetId="8">設備使用記錄表!$A$1:$AK$21</definedName>
    <definedName name="_xlnm.Print_Area" localSheetId="9">設備維護費!$A$1:$L$23</definedName>
    <definedName name="_xlnm.Print_Area" localSheetId="0">會計報告封面!$A$1:$K$19</definedName>
    <definedName name="_xlnm.Print_Area" localSheetId="5">顧問!$A$1:$E$22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2" l="1"/>
  <c r="J22" i="2"/>
  <c r="G22" i="2"/>
  <c r="D22" i="2"/>
  <c r="C22" i="2"/>
  <c r="B22" i="2"/>
  <c r="J21" i="2"/>
  <c r="M21" i="2" s="1"/>
  <c r="M22" i="2" s="1"/>
  <c r="G21" i="2"/>
  <c r="D21" i="2"/>
  <c r="J13" i="17"/>
  <c r="A1" i="17"/>
  <c r="C5" i="10"/>
  <c r="B5" i="10"/>
  <c r="A1" i="10"/>
  <c r="C11" i="9"/>
  <c r="C10" i="9"/>
  <c r="C8" i="9"/>
  <c r="C7" i="9"/>
  <c r="C6" i="10" s="1"/>
  <c r="C6" i="9"/>
  <c r="J22" i="8"/>
  <c r="J21" i="8"/>
  <c r="J20" i="8"/>
  <c r="J19" i="8"/>
  <c r="J18" i="8"/>
  <c r="J23" i="8" s="1"/>
  <c r="J11" i="8"/>
  <c r="J10" i="8"/>
  <c r="J9" i="8"/>
  <c r="J8" i="8"/>
  <c r="K8" i="8" s="1"/>
  <c r="A1" i="8"/>
  <c r="H12" i="5"/>
  <c r="H11" i="5"/>
  <c r="H8" i="5"/>
  <c r="H7" i="5"/>
  <c r="H10" i="4"/>
  <c r="A1" i="4"/>
  <c r="A1" i="5" s="1"/>
  <c r="J15" i="2"/>
  <c r="J13" i="2"/>
  <c r="J10" i="2"/>
  <c r="N15" i="16"/>
  <c r="J20" i="2" s="1"/>
  <c r="N14" i="16"/>
  <c r="N13" i="16"/>
  <c r="N12" i="16"/>
  <c r="N11" i="16"/>
  <c r="N10" i="16"/>
  <c r="N9" i="16"/>
  <c r="N8" i="16"/>
  <c r="N7" i="16"/>
  <c r="N6" i="16"/>
  <c r="N5" i="16"/>
  <c r="G16" i="15"/>
  <c r="J19" i="2" s="1"/>
  <c r="G16" i="14"/>
  <c r="J18" i="2" s="1"/>
  <c r="G16" i="13"/>
  <c r="J17" i="2" s="1"/>
  <c r="G16" i="12"/>
  <c r="J16" i="2" s="1"/>
  <c r="G16" i="11"/>
  <c r="L15" i="10"/>
  <c r="AK11" i="9"/>
  <c r="AK10" i="9"/>
  <c r="AI8" i="9"/>
  <c r="AK8" i="9" s="1"/>
  <c r="AI7" i="9"/>
  <c r="AK7" i="9" s="1"/>
  <c r="J7" i="8" s="1"/>
  <c r="AI6" i="9"/>
  <c r="AK6" i="9" s="1"/>
  <c r="H19" i="8"/>
  <c r="I19" i="8" s="1"/>
  <c r="K19" i="8" s="1"/>
  <c r="H18" i="8"/>
  <c r="I18" i="8" s="1"/>
  <c r="K18" i="8" s="1"/>
  <c r="K23" i="8" s="1"/>
  <c r="I8" i="8"/>
  <c r="I7" i="8"/>
  <c r="K7" i="8" s="1"/>
  <c r="I6" i="8"/>
  <c r="J20" i="7"/>
  <c r="J19" i="7"/>
  <c r="J18" i="7"/>
  <c r="J17" i="7"/>
  <c r="J16" i="7"/>
  <c r="J15" i="7"/>
  <c r="J14" i="7"/>
  <c r="J13" i="7"/>
  <c r="J12" i="7"/>
  <c r="J11" i="7"/>
  <c r="J10" i="7"/>
  <c r="J9" i="7"/>
  <c r="J8" i="7"/>
  <c r="J7" i="7"/>
  <c r="J6" i="7"/>
  <c r="J5" i="7"/>
  <c r="D14" i="6"/>
  <c r="J13" i="5"/>
  <c r="F13" i="5"/>
  <c r="E13" i="5"/>
  <c r="D13" i="5"/>
  <c r="C13" i="5"/>
  <c r="B13" i="5"/>
  <c r="G12" i="5"/>
  <c r="I12" i="5" s="1"/>
  <c r="K12" i="5" s="1"/>
  <c r="G11" i="5"/>
  <c r="I11" i="5" s="1"/>
  <c r="K11" i="5" s="1"/>
  <c r="G10" i="5"/>
  <c r="I10" i="5" s="1"/>
  <c r="K10" i="5" s="1"/>
  <c r="G9" i="5"/>
  <c r="I9" i="5" s="1"/>
  <c r="K9" i="5" s="1"/>
  <c r="G8" i="5"/>
  <c r="G7" i="5"/>
  <c r="J13" i="4"/>
  <c r="F13" i="4"/>
  <c r="E13" i="4"/>
  <c r="D13" i="4"/>
  <c r="C13" i="4"/>
  <c r="B13" i="4"/>
  <c r="G12" i="4"/>
  <c r="I12" i="4" s="1"/>
  <c r="K12" i="4" s="1"/>
  <c r="I11" i="4"/>
  <c r="K11" i="4" s="1"/>
  <c r="G11" i="4"/>
  <c r="G10" i="4"/>
  <c r="I10" i="4" s="1"/>
  <c r="K10" i="4" s="1"/>
  <c r="G9" i="4"/>
  <c r="I9" i="4" s="1"/>
  <c r="K9" i="4" s="1"/>
  <c r="G8" i="4"/>
  <c r="G7" i="4"/>
  <c r="AG17" i="3"/>
  <c r="AF17" i="3"/>
  <c r="AE17" i="3"/>
  <c r="AD17" i="3"/>
  <c r="AC17" i="3"/>
  <c r="AB17" i="3"/>
  <c r="AA17" i="3"/>
  <c r="Z17" i="3"/>
  <c r="Y17" i="3"/>
  <c r="X17" i="3"/>
  <c r="W17" i="3"/>
  <c r="V17" i="3"/>
  <c r="U17" i="3"/>
  <c r="T17" i="3"/>
  <c r="S17" i="3"/>
  <c r="R17" i="3"/>
  <c r="Q17" i="3"/>
  <c r="P17" i="3"/>
  <c r="O17" i="3"/>
  <c r="N17" i="3"/>
  <c r="M17" i="3"/>
  <c r="L17" i="3"/>
  <c r="K17" i="3"/>
  <c r="J17" i="3"/>
  <c r="I17" i="3"/>
  <c r="H17" i="3"/>
  <c r="G17" i="3"/>
  <c r="F17" i="3"/>
  <c r="E17" i="3"/>
  <c r="D17" i="3"/>
  <c r="C17" i="3"/>
  <c r="B17" i="3"/>
  <c r="AG13" i="3"/>
  <c r="AI13" i="3" s="1"/>
  <c r="H10" i="5" s="1"/>
  <c r="AG12" i="3"/>
  <c r="AI12" i="3" s="1"/>
  <c r="H9" i="5" s="1"/>
  <c r="H13" i="5" s="1"/>
  <c r="AG11" i="3"/>
  <c r="AI11" i="3" s="1"/>
  <c r="AG10" i="3"/>
  <c r="AI10" i="3" s="1"/>
  <c r="AG8" i="3"/>
  <c r="AI8" i="3" s="1"/>
  <c r="AG7" i="3"/>
  <c r="AI7" i="3" s="1"/>
  <c r="H9" i="4" s="1"/>
  <c r="AG6" i="3"/>
  <c r="AI6" i="3" s="1"/>
  <c r="H8" i="4" s="1"/>
  <c r="AI5" i="3"/>
  <c r="H7" i="4" s="1"/>
  <c r="H13" i="4" s="1"/>
  <c r="AG5" i="3"/>
  <c r="G20" i="2"/>
  <c r="D20" i="2"/>
  <c r="G19" i="2"/>
  <c r="D19" i="2"/>
  <c r="G18" i="2"/>
  <c r="M18" i="2" s="1"/>
  <c r="D18" i="2"/>
  <c r="D14" i="2" s="1"/>
  <c r="G17" i="2"/>
  <c r="D17" i="2"/>
  <c r="G16" i="2"/>
  <c r="D16" i="2"/>
  <c r="G15" i="2"/>
  <c r="D15" i="2"/>
  <c r="F14" i="2"/>
  <c r="E14" i="2"/>
  <c r="C14" i="2"/>
  <c r="B14" i="2"/>
  <c r="G13" i="2"/>
  <c r="D13" i="2"/>
  <c r="G12" i="2"/>
  <c r="D12" i="2"/>
  <c r="G11" i="2"/>
  <c r="D11" i="2"/>
  <c r="G10" i="2"/>
  <c r="M10" i="2" s="1"/>
  <c r="K10" i="2" s="1"/>
  <c r="H10" i="2" s="1"/>
  <c r="D10" i="2"/>
  <c r="G9" i="2"/>
  <c r="D9" i="2"/>
  <c r="G8" i="2"/>
  <c r="D8" i="2"/>
  <c r="F7" i="2"/>
  <c r="E7" i="2"/>
  <c r="G7" i="2" s="1"/>
  <c r="C7" i="2"/>
  <c r="B7" i="2"/>
  <c r="K21" i="2" l="1"/>
  <c r="M20" i="2"/>
  <c r="M16" i="2"/>
  <c r="D7" i="2"/>
  <c r="K16" i="2"/>
  <c r="H16" i="2" s="1"/>
  <c r="AK15" i="9"/>
  <c r="J6" i="8"/>
  <c r="G13" i="5"/>
  <c r="AI17" i="3"/>
  <c r="I10" i="2"/>
  <c r="O10" i="2" s="1"/>
  <c r="J21" i="7"/>
  <c r="J11" i="2" s="1"/>
  <c r="I7" i="4"/>
  <c r="I8" i="4"/>
  <c r="K8" i="4" s="1"/>
  <c r="G13" i="4"/>
  <c r="M11" i="2"/>
  <c r="M15" i="2"/>
  <c r="G14" i="2"/>
  <c r="J14" i="2"/>
  <c r="M13" i="2"/>
  <c r="M17" i="2"/>
  <c r="A1" i="15"/>
  <c r="A1" i="7"/>
  <c r="A1" i="3"/>
  <c r="A1" i="14"/>
  <c r="A1" i="9"/>
  <c r="A1" i="6"/>
  <c r="A1" i="13"/>
  <c r="A1" i="12"/>
  <c r="A1" i="11"/>
  <c r="M19" i="2"/>
  <c r="I7" i="5"/>
  <c r="I8" i="5"/>
  <c r="K8" i="5" s="1"/>
  <c r="B6" i="10"/>
  <c r="K20" i="2"/>
  <c r="H20" i="2" s="1"/>
  <c r="K18" i="2"/>
  <c r="H18" i="2" s="1"/>
  <c r="L18" i="2"/>
  <c r="I18" i="2" s="1"/>
  <c r="O18" i="2" s="1"/>
  <c r="A1" i="16"/>
  <c r="H21" i="2" l="1"/>
  <c r="H22" i="2" s="1"/>
  <c r="K22" i="2"/>
  <c r="L21" i="2"/>
  <c r="I21" i="2" s="1"/>
  <c r="I22" i="2" s="1"/>
  <c r="P10" i="2"/>
  <c r="K7" i="5"/>
  <c r="K13" i="5" s="1"/>
  <c r="I13" i="5"/>
  <c r="J9" i="2" s="1"/>
  <c r="K19" i="2"/>
  <c r="H19" i="2" s="1"/>
  <c r="K11" i="2"/>
  <c r="H11" i="2" s="1"/>
  <c r="L16" i="2"/>
  <c r="K6" i="8"/>
  <c r="K12" i="8" s="1"/>
  <c r="K24" i="8" s="1"/>
  <c r="J12" i="2" s="1"/>
  <c r="J12" i="8"/>
  <c r="J24" i="8" s="1"/>
  <c r="K15" i="2"/>
  <c r="L15" i="2" s="1"/>
  <c r="M14" i="2"/>
  <c r="K7" i="4"/>
  <c r="K13" i="4" s="1"/>
  <c r="J8" i="2" s="1"/>
  <c r="I13" i="4"/>
  <c r="L20" i="2"/>
  <c r="K17" i="2"/>
  <c r="H17" i="2" s="1"/>
  <c r="K13" i="2"/>
  <c r="H13" i="2" s="1"/>
  <c r="L13" i="2"/>
  <c r="I13" i="2" s="1"/>
  <c r="O13" i="2" s="1"/>
  <c r="P18" i="2"/>
  <c r="M12" i="2" l="1"/>
  <c r="I16" i="2"/>
  <c r="O16" i="2" s="1"/>
  <c r="P16" i="2"/>
  <c r="I15" i="2"/>
  <c r="P15" i="2"/>
  <c r="L11" i="2"/>
  <c r="L19" i="2"/>
  <c r="J7" i="2"/>
  <c r="M8" i="2"/>
  <c r="M9" i="2"/>
  <c r="P13" i="2"/>
  <c r="L17" i="2"/>
  <c r="I20" i="2"/>
  <c r="O20" i="2" s="1"/>
  <c r="P20" i="2"/>
  <c r="K14" i="2"/>
  <c r="H15" i="2"/>
  <c r="H14" i="2" s="1"/>
  <c r="K8" i="2" l="1"/>
  <c r="M7" i="2"/>
  <c r="I19" i="2"/>
  <c r="O19" i="2" s="1"/>
  <c r="P19" i="2"/>
  <c r="I11" i="2"/>
  <c r="O11" i="2" s="1"/>
  <c r="P11" i="2"/>
  <c r="L14" i="2"/>
  <c r="P14" i="2" s="1"/>
  <c r="O15" i="2"/>
  <c r="I17" i="2"/>
  <c r="O17" i="2" s="1"/>
  <c r="P17" i="2"/>
  <c r="K12" i="2"/>
  <c r="H12" i="2" s="1"/>
  <c r="K9" i="2"/>
  <c r="H9" i="2" s="1"/>
  <c r="I14" i="2" l="1"/>
  <c r="O14" i="2" s="1"/>
  <c r="L9" i="2"/>
  <c r="L12" i="2"/>
  <c r="K7" i="2"/>
  <c r="H8" i="2"/>
  <c r="H7" i="2" s="1"/>
  <c r="L8" i="2"/>
  <c r="I8" i="2" l="1"/>
  <c r="O8" i="2" s="1"/>
  <c r="L7" i="2"/>
  <c r="L22" i="2" s="1"/>
  <c r="P8" i="2"/>
  <c r="I7" i="2"/>
  <c r="I12" i="2"/>
  <c r="O12" i="2" s="1"/>
  <c r="P12" i="2"/>
  <c r="I9" i="2"/>
  <c r="O9" i="2" s="1"/>
  <c r="P9" i="2"/>
  <c r="O22" i="2" l="1"/>
  <c r="O7" i="2"/>
  <c r="P22" i="2"/>
  <c r="P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柯欣儀</author>
  </authors>
  <commentList>
    <comment ref="AH3" authorId="0" shapeId="0" xr:uid="{80CF8724-9678-490B-89C3-87A27C1B48AA}">
      <text>
        <r>
          <rPr>
            <sz val="9"/>
            <color rgb="FF000000"/>
            <rFont val="細明體"/>
            <family val="3"/>
            <charset val="136"/>
          </rPr>
          <t>請依照公司該月實際總工時填列</t>
        </r>
        <r>
          <rPr>
            <sz val="9"/>
            <color rgb="FF000000"/>
            <rFont val="Tahoma"/>
            <family val="2"/>
          </rPr>
          <t xml:space="preserve">
</t>
        </r>
      </text>
    </comment>
  </commentList>
</comments>
</file>

<file path=xl/sharedStrings.xml><?xml version="1.0" encoding="utf-8"?>
<sst xmlns="http://schemas.openxmlformats.org/spreadsheetml/2006/main" count="587" uniqueCount="354">
  <si>
    <t>經濟部中小及新創企業署-企業跨域研發補助計畫</t>
  </si>
  <si>
    <t>計畫主軸</t>
  </si>
  <si>
    <t>□AI智慧應用
□淨零應用
□無人載具應用</t>
  </si>
  <si>
    <r>
      <t>□期中會計報告</t>
    </r>
    <r>
      <rPr>
        <sz val="14"/>
        <color rgb="FF000000"/>
        <rFont val="Times New Roman"/>
        <family val="1"/>
      </rPr>
      <t xml:space="preserve">          </t>
    </r>
    <r>
      <rPr>
        <sz val="14"/>
        <color rgb="FF000000"/>
        <rFont val="標楷體"/>
        <family val="4"/>
        <charset val="136"/>
      </rPr>
      <t>□結案會計報告</t>
    </r>
  </si>
  <si>
    <t>計畫名稱</t>
  </si>
  <si>
    <t>執行廠商名稱:00000公司</t>
  </si>
  <si>
    <r>
      <t>資料期間：民國</t>
    </r>
    <r>
      <rPr>
        <sz val="18"/>
        <color rgb="FF000000"/>
        <rFont val="Times New Roman"/>
        <family val="1"/>
      </rPr>
      <t>00</t>
    </r>
    <r>
      <rPr>
        <sz val="18"/>
        <color rgb="FF000000"/>
        <rFont val="標楷體"/>
        <family val="4"/>
        <charset val="136"/>
      </rPr>
      <t>年</t>
    </r>
    <r>
      <rPr>
        <sz val="18"/>
        <color rgb="FF000000"/>
        <rFont val="Times New Roman"/>
        <family val="1"/>
      </rPr>
      <t>00</t>
    </r>
    <r>
      <rPr>
        <sz val="18"/>
        <color rgb="FF000000"/>
        <rFont val="標楷體"/>
        <family val="4"/>
        <charset val="136"/>
      </rPr>
      <t>月</t>
    </r>
    <r>
      <rPr>
        <sz val="18"/>
        <color rgb="FF000000"/>
        <rFont val="Times New Roman"/>
        <family val="1"/>
      </rPr>
      <t>00</t>
    </r>
    <r>
      <rPr>
        <sz val="18"/>
        <color rgb="FF000000"/>
        <rFont val="標楷體"/>
        <family val="4"/>
        <charset val="136"/>
      </rPr>
      <t>日</t>
    </r>
    <r>
      <rPr>
        <sz val="18"/>
        <color rgb="FF000000"/>
        <rFont val="Times New Roman"/>
        <family val="1"/>
      </rPr>
      <t xml:space="preserve"> </t>
    </r>
    <r>
      <rPr>
        <sz val="18"/>
        <color rgb="FF000000"/>
        <rFont val="標楷體"/>
        <family val="4"/>
        <charset val="136"/>
      </rPr>
      <t>至</t>
    </r>
    <r>
      <rPr>
        <sz val="18"/>
        <color rgb="FF000000"/>
        <rFont val="Times New Roman"/>
        <family val="1"/>
      </rPr>
      <t xml:space="preserve"> 00</t>
    </r>
    <r>
      <rPr>
        <sz val="18"/>
        <color rgb="FF000000"/>
        <rFont val="標楷體"/>
        <family val="4"/>
        <charset val="136"/>
      </rPr>
      <t>年</t>
    </r>
    <r>
      <rPr>
        <sz val="18"/>
        <color rgb="FF000000"/>
        <rFont val="Times New Roman"/>
        <family val="1"/>
      </rPr>
      <t>00</t>
    </r>
    <r>
      <rPr>
        <sz val="18"/>
        <color rgb="FF000000"/>
        <rFont val="標楷體"/>
        <family val="4"/>
        <charset val="136"/>
      </rPr>
      <t>月</t>
    </r>
    <r>
      <rPr>
        <sz val="18"/>
        <color rgb="FF000000"/>
        <rFont val="Times New Roman"/>
        <family val="1"/>
      </rPr>
      <t>00</t>
    </r>
    <r>
      <rPr>
        <sz val="18"/>
        <color rgb="FF000000"/>
        <rFont val="標楷體"/>
        <family val="4"/>
        <charset val="136"/>
      </rPr>
      <t>日</t>
    </r>
  </si>
  <si>
    <t>本公司具結本執行工作報告所填報資料皆屬實，如有不實或虛報，願負一切法律責任</t>
  </si>
  <si>
    <r>
      <t>公司負責人</t>
    </r>
    <r>
      <rPr>
        <b/>
        <sz val="14"/>
        <color rgb="FF000000"/>
        <rFont val="Times New Roman"/>
        <family val="1"/>
      </rPr>
      <t xml:space="preserve">: </t>
    </r>
    <r>
      <rPr>
        <b/>
        <u/>
        <sz val="14"/>
        <color rgb="FF000000"/>
        <rFont val="Times New Roman"/>
        <family val="1"/>
      </rPr>
      <t xml:space="preserve">  </t>
    </r>
    <r>
      <rPr>
        <b/>
        <sz val="14"/>
        <color rgb="FF000000"/>
        <rFont val="Times New Roman"/>
        <family val="1"/>
      </rPr>
      <t xml:space="preserve">                   </t>
    </r>
  </si>
  <si>
    <r>
      <t>計畫主持人</t>
    </r>
    <r>
      <rPr>
        <b/>
        <sz val="14"/>
        <color rgb="FF000000"/>
        <rFont val="Times New Roman"/>
        <family val="1"/>
      </rPr>
      <t>:</t>
    </r>
  </si>
  <si>
    <r>
      <t>主辦會計</t>
    </r>
    <r>
      <rPr>
        <b/>
        <sz val="14"/>
        <color rgb="FF000000"/>
        <rFont val="Times New Roman"/>
        <family val="1"/>
      </rPr>
      <t>:</t>
    </r>
  </si>
  <si>
    <t>填表人：</t>
  </si>
  <si>
    <t>××股份有限公司</t>
  </si>
  <si>
    <t>計畫經費彙總表(應按月編制)</t>
  </si>
  <si>
    <r>
      <t>計畫編號：</t>
    </r>
    <r>
      <rPr>
        <b/>
        <sz val="12"/>
        <color rgb="FF000000"/>
        <rFont val="Times New Roman"/>
        <family val="1"/>
      </rPr>
      <t xml:space="preserve">       </t>
    </r>
  </si>
  <si>
    <t>計畫名稱：</t>
  </si>
  <si>
    <t>金額單位：元</t>
  </si>
  <si>
    <t>計畫預算數</t>
  </si>
  <si>
    <t>上期累計實支數</t>
  </si>
  <si>
    <t xml:space="preserve">  本期實支數</t>
  </si>
  <si>
    <t xml:space="preserve"> 累計實支數</t>
  </si>
  <si>
    <t>預算科目</t>
  </si>
  <si>
    <t>補助款</t>
  </si>
  <si>
    <t>自籌款</t>
  </si>
  <si>
    <t>小計</t>
  </si>
  <si>
    <t>一、人事費</t>
  </si>
  <si>
    <t xml:space="preserve">    1.研發人員</t>
  </si>
  <si>
    <t xml:space="preserve">    2.國際研發人員</t>
  </si>
  <si>
    <t xml:space="preserve">    3.顧問</t>
  </si>
  <si>
    <t>二、消耗性器材及原材料費</t>
  </si>
  <si>
    <t>三、研發設備使用費</t>
  </si>
  <si>
    <t>四、研發設備維護費</t>
  </si>
  <si>
    <t>五、技術移轉費</t>
  </si>
  <si>
    <t xml:space="preserve">  1.技術或智慧財產權購買費</t>
  </si>
  <si>
    <t xml:space="preserve">  2.委託研究費</t>
  </si>
  <si>
    <t xml:space="preserve">  3.委託勞務費</t>
  </si>
  <si>
    <t xml:space="preserve">  4.委託設計費</t>
  </si>
  <si>
    <t xml:space="preserve">  5.委託諮詢費</t>
  </si>
  <si>
    <t>六、國內差旅費</t>
  </si>
  <si>
    <t>合  計</t>
  </si>
  <si>
    <t>註1:金額以元為單位。</t>
  </si>
  <si>
    <t>註2:補助款及自籌款出現#DIV/0!之欄位請填0。</t>
  </si>
  <si>
    <t>公司負責人:</t>
  </si>
  <si>
    <t>計畫主持人:</t>
  </si>
  <si>
    <t>主辦會計:</t>
  </si>
  <si>
    <t>（請蓋章或簽名）</t>
  </si>
  <si>
    <t>企業跨域研發補助計畫-工時記錄表(××月)</t>
  </si>
  <si>
    <t>姓名</t>
  </si>
  <si>
    <t>合計</t>
  </si>
  <si>
    <t>正常工作時數</t>
  </si>
  <si>
    <t>投入
比率</t>
  </si>
  <si>
    <t>簽名欄</t>
  </si>
  <si>
    <t>研發人員</t>
  </si>
  <si>
    <t>1.×××</t>
  </si>
  <si>
    <t>2.×××</t>
  </si>
  <si>
    <t>3.×××</t>
  </si>
  <si>
    <t>4.×××</t>
  </si>
  <si>
    <t>國際研發人員</t>
  </si>
  <si>
    <t>註1.請假不論事由，請假時數均不得列入投入工時計算。</t>
  </si>
  <si>
    <t>註2.公司加班如另發加班費則上表所統計之工時不含加班時數；如採補休方式則加班時數應計入，補休時則視同請假處理。</t>
  </si>
  <si>
    <t>註3.每月投入比率以1為上限。</t>
  </si>
  <si>
    <t>註4.填表時人員請按計畫主持人、研究員、副研究員、助理研究員、研究助理員依序排列。</t>
  </si>
  <si>
    <t>企業跨域研發補助計畫-研發人員薪資表(××月)</t>
  </si>
  <si>
    <t>金額單位:元</t>
  </si>
  <si>
    <t>研發人員姓名</t>
  </si>
  <si>
    <t>本(底)薪</t>
  </si>
  <si>
    <t>職務加給或技術津貼</t>
  </si>
  <si>
    <t>主管加給</t>
  </si>
  <si>
    <t>其他
(註1)</t>
  </si>
  <si>
    <t>獎金
(註2)</t>
  </si>
  <si>
    <t>月薪小計</t>
  </si>
  <si>
    <t>投入比率
(註3)</t>
  </si>
  <si>
    <t>可列入本計畫之薪餉</t>
  </si>
  <si>
    <t>本計畫
加班費</t>
  </si>
  <si>
    <t>應計入本計畫薪資</t>
  </si>
  <si>
    <t>A</t>
  </si>
  <si>
    <t>B</t>
  </si>
  <si>
    <t>C</t>
  </si>
  <si>
    <t>D</t>
  </si>
  <si>
    <t>E</t>
  </si>
  <si>
    <t>F=A+B+C+D+E</t>
  </si>
  <si>
    <t>G</t>
  </si>
  <si>
    <t>H=F*G</t>
  </si>
  <si>
    <t>I</t>
  </si>
  <si>
    <t>J=H+I</t>
  </si>
  <si>
    <t>合   計</t>
  </si>
  <si>
    <t>註1：其他費用之列報，僅限伙食費及固定交通津貼。</t>
  </si>
  <si>
    <t>註2：獎金應為實際發放金額。</t>
  </si>
  <si>
    <t>註3：投入比率應與工時記錄表所列一致，每月投入比率以1為上限。</t>
  </si>
  <si>
    <t>註4：帳務查核時應備妥下列文件:</t>
  </si>
  <si>
    <t xml:space="preserve">     1.證明支付薪資金額之文件，包括：（1）薪資清冊；（2）銀行轉帳記錄或印領清冊。</t>
  </si>
  <si>
    <t xml:space="preserve">     2.勞保投保文件、加班記錄(應敘明加班日期、時數及加班內容)。</t>
  </si>
  <si>
    <t xml:space="preserve">     3.薪資入帳傳票。                                                                                                                                                                                             </t>
  </si>
  <si>
    <t xml:space="preserve">     4.薪資結構、加班費之計算發放、內部作業流程與人事管理辦法等之書面說明。</t>
  </si>
  <si>
    <t>企業跨域研發補助計畫-國際研發人員薪資表(××月)</t>
  </si>
  <si>
    <t>國際研發人員姓名</t>
  </si>
  <si>
    <t>企業跨域研發補助計畫-顧問費(××月)</t>
  </si>
  <si>
    <t>傳票日期</t>
  </si>
  <si>
    <t>傳票編號</t>
  </si>
  <si>
    <t>金額</t>
  </si>
  <si>
    <t>付款憑證</t>
  </si>
  <si>
    <t>1/31匯款</t>
  </si>
  <si>
    <t>HB123456</t>
  </si>
  <si>
    <t>註1：帳務查核時應備妥下列文件:</t>
  </si>
  <si>
    <t xml:space="preserve">     1.領款收據（應書明受領事由、受領人名，由受領人簽名或蓋章）</t>
  </si>
  <si>
    <t xml:space="preserve">     2.支票存根及銀行對帳單、銀行匯款單。</t>
  </si>
  <si>
    <t xml:space="preserve">     3.顧問費入帳傳票。          </t>
  </si>
  <si>
    <t xml:space="preserve">     4.顧問任職單位同意函。</t>
  </si>
  <si>
    <t>註2：「付款憑證」欄位請填寫支票號碼﹐若以匯款方式支付請註明「x月x日匯款」，應於財審結案報告出具前完成支付</t>
  </si>
  <si>
    <t>　　　(支票兌現)。</t>
  </si>
  <si>
    <t>企業跨域研發補助計畫-消耗性器材及原材料費(××月)</t>
  </si>
  <si>
    <t>日期</t>
  </si>
  <si>
    <t>傳票號碼</t>
  </si>
  <si>
    <t>發票日期             (領料日期)</t>
  </si>
  <si>
    <t>發票編號         (領料單號)</t>
  </si>
  <si>
    <t>供應商</t>
  </si>
  <si>
    <t>品名
(註2)</t>
  </si>
  <si>
    <t>對照計畫書所列項目
(註1)</t>
  </si>
  <si>
    <t>數量</t>
  </si>
  <si>
    <t>單價
(材料明細或分攤表)</t>
  </si>
  <si>
    <t>金額
(不含營業稅)</t>
  </si>
  <si>
    <t>105.5.20</t>
  </si>
  <si>
    <t>105.5.13</t>
  </si>
  <si>
    <t>AB12345678</t>
  </si>
  <si>
    <t>××</t>
  </si>
  <si>
    <t>齒輪</t>
  </si>
  <si>
    <t>模具製作材料</t>
  </si>
  <si>
    <t>105.5.25</t>
  </si>
  <si>
    <t>105.5.18</t>
  </si>
  <si>
    <t>AB13145676</t>
  </si>
  <si>
    <t>鋼材</t>
  </si>
  <si>
    <t>傳動軸材料</t>
  </si>
  <si>
    <t>合                                計</t>
  </si>
  <si>
    <t>註1：「對照計畫書所列項目」名稱需與計畫書所列之材料項目名稱一致，計畫書內未明列之消耗性器材及原材料費，不得超過該預算科目經費之20%。</t>
  </si>
  <si>
    <t>註2：「品名」請依發票填寫所列項目。</t>
  </si>
  <si>
    <t>註3：如屬公司共通性材料之領用，發票日期、發票號碼請改填寫領料單日期、領料單號碼、供應商欄則可空白。</t>
  </si>
  <si>
    <t>註4：營業稅不得報支。</t>
  </si>
  <si>
    <t>註5：帳務查核時應備妥下列文件備查:</t>
  </si>
  <si>
    <t xml:space="preserve">     1.統一發票或收據、進口報單、國外INVOICE與結匯單據、請購單、採購單及驗收單</t>
  </si>
  <si>
    <t xml:space="preserve">     2.自共通性器材領料應提供：領料單、材料明細帳或分攤表。</t>
  </si>
  <si>
    <t xml:space="preserve">     3.涉及外幣支付時應檢附當時之外幣匯率表。</t>
  </si>
  <si>
    <t xml:space="preserve">     4.材料費入帳傳票。   </t>
  </si>
  <si>
    <t>註6：「付款憑證」欄位請填寫支票號碼﹐若以匯款方式支付請註明「x月x日匯款」，應於財審結案報告出具前完成支付(支票兌現)。</t>
  </si>
  <si>
    <t>企業跨域研發補助計畫-研發設備使用費(1)---已有設備(××月)</t>
  </si>
  <si>
    <t>財產編號</t>
  </si>
  <si>
    <t>設備名稱</t>
  </si>
  <si>
    <t>對照計畫書
所列項目</t>
  </si>
  <si>
    <t>取得日期</t>
  </si>
  <si>
    <t>購入成本
(單套)</t>
  </si>
  <si>
    <t>套數</t>
  </si>
  <si>
    <t>投入時
單套帳面價值
（未折減餘額）</t>
  </si>
  <si>
    <r>
      <rPr>
        <b/>
        <sz val="18"/>
        <color rgb="FFFF0000"/>
        <rFont val="標楷體"/>
        <family val="4"/>
        <charset val="136"/>
      </rPr>
      <t>剩餘使用年數</t>
    </r>
    <r>
      <rPr>
        <b/>
        <sz val="18"/>
        <color rgb="FFFF0000"/>
        <rFont val="標楷體"/>
        <family val="4"/>
        <charset val="136"/>
      </rPr>
      <t xml:space="preserve">
</t>
    </r>
    <r>
      <rPr>
        <b/>
        <sz val="18"/>
        <color rgb="FF000000"/>
        <rFont val="標楷體"/>
        <family val="4"/>
        <charset val="136"/>
      </rPr>
      <t>*12個月</t>
    </r>
  </si>
  <si>
    <t>每月攤提使用費
(詳如註3)</t>
  </si>
  <si>
    <t>本期投入比率</t>
  </si>
  <si>
    <t>本期使用費</t>
  </si>
  <si>
    <t>A1</t>
  </si>
  <si>
    <t>A2</t>
  </si>
  <si>
    <t>A3</t>
  </si>
  <si>
    <t>A4=A1*A2*/A3</t>
  </si>
  <si>
    <t>A5</t>
  </si>
  <si>
    <t>A6=A4*A5</t>
  </si>
  <si>
    <t>(1)8800015</t>
  </si>
  <si>
    <t>成型機</t>
  </si>
  <si>
    <t>88.01.15</t>
  </si>
  <si>
    <t>(2)8900032</t>
  </si>
  <si>
    <t>磨石機</t>
  </si>
  <si>
    <t>89.07.22</t>
  </si>
  <si>
    <t>(3)8900033</t>
  </si>
  <si>
    <t>加工機</t>
  </si>
  <si>
    <t>89.07.25</t>
  </si>
  <si>
    <t xml:space="preserve">     小           計(A)</t>
  </si>
  <si>
    <t>SBIR計畫-研發設備使用費(2)---新增設備(××月)</t>
  </si>
  <si>
    <t>投入時
單套帳面價值
（購入成本）</t>
  </si>
  <si>
    <r>
      <rPr>
        <b/>
        <sz val="18"/>
        <color rgb="FFFF0000"/>
        <rFont val="標楷體"/>
        <family val="4"/>
        <charset val="136"/>
      </rPr>
      <t>耐用年數</t>
    </r>
    <r>
      <rPr>
        <b/>
        <sz val="18"/>
        <color rgb="FF000000"/>
        <rFont val="標楷體"/>
        <family val="4"/>
        <charset val="136"/>
      </rPr>
      <t>*12個月</t>
    </r>
  </si>
  <si>
    <t>B1</t>
  </si>
  <si>
    <t>B2</t>
  </si>
  <si>
    <t>B3</t>
  </si>
  <si>
    <t>B4=B1*B2*/B3</t>
  </si>
  <si>
    <t>B5</t>
  </si>
  <si>
    <t>B6=B4*B5</t>
  </si>
  <si>
    <t>(1)9702011</t>
  </si>
  <si>
    <t>電腦</t>
  </si>
  <si>
    <t>105.5.03</t>
  </si>
  <si>
    <t>(2)9702025</t>
  </si>
  <si>
    <t>射出機</t>
  </si>
  <si>
    <t>105.5.06</t>
  </si>
  <si>
    <t>小             計(B)</t>
  </si>
  <si>
    <t xml:space="preserve">  合             計(A+B)</t>
  </si>
  <si>
    <t>註1：「已有設備」及「新增設備」之設備名稱應與計畫書所列相符並依上表分別填列。</t>
  </si>
  <si>
    <t>註2：「本期投入比率」應與各該設備使用記錄表所填之投入比率一致。</t>
  </si>
  <si>
    <t>註3：已有設備每月使用費A3＝A1×A2/剩餘使用年數×12 (該設備如有預留殘值1年，則剩餘使用年數應包含預留殘值之年數)；</t>
  </si>
  <si>
    <t xml:space="preserve">     新增設備每月使用費B3＝B1×B2/耐用年數×12(該設備如有預留殘值1年，則剩餘使用年數應包含預留殘值之年數)，耐用年數請參考財政部國稅局所提供之「固定資產耐用年數表」。</t>
  </si>
  <si>
    <t>註4：帳務查核時應備妥下列文件:</t>
  </si>
  <si>
    <t xml:space="preserve">     1.統一發票或收據、進口報單、國外INVOICE與結匯單據、請購單、採購單、驗收單。 </t>
  </si>
  <si>
    <t xml:space="preserve">     2.財產目錄及折舊費入帳傳票。</t>
  </si>
  <si>
    <t xml:space="preserve">     3.涉及外幣支付時應附實際付款當時之外幣匯率表。</t>
  </si>
  <si>
    <t>註5：如已有設備的剩餘使用年限為零者，或未折減餘額為零者，則該設備不得列報設備使用費。</t>
  </si>
  <si>
    <t>註6：已有設備計算之每月使用費不得超過該設備帳上提列之每月折舊金額。</t>
  </si>
  <si>
    <t>企業跨域研發補助計畫-設備使用記錄表(××月)</t>
  </si>
  <si>
    <t>正常使用時數</t>
  </si>
  <si>
    <t>已有設備</t>
  </si>
  <si>
    <t>新增設備</t>
  </si>
  <si>
    <t>註1.當月「正常使用時數」應與研發人員正常上班總時數一致</t>
  </si>
  <si>
    <t xml:space="preserve">   ；若設備為24小時開機者，則以24小時*當月日數，計算當月正常使用總時數。</t>
  </si>
  <si>
    <r>
      <t>註</t>
    </r>
    <r>
      <rPr>
        <sz val="14"/>
        <color rgb="FF000000"/>
        <rFont val="Times New Roman"/>
        <family val="1"/>
      </rPr>
      <t>2.</t>
    </r>
    <r>
      <rPr>
        <sz val="14"/>
        <color rgb="FF000000"/>
        <rFont val="標楷體"/>
        <family val="4"/>
        <charset val="136"/>
      </rPr>
      <t>每月投入比率最高為</t>
    </r>
    <r>
      <rPr>
        <sz val="14"/>
        <color rgb="FF000000"/>
        <rFont val="Times New Roman"/>
        <family val="1"/>
      </rPr>
      <t>1.00</t>
    </r>
    <r>
      <rPr>
        <sz val="14"/>
        <color rgb="FF000000"/>
        <rFont val="標楷體"/>
        <family val="4"/>
        <charset val="136"/>
      </rPr>
      <t>。投入比率</t>
    </r>
    <r>
      <rPr>
        <sz val="14"/>
        <color rgb="FF000000"/>
        <rFont val="Times New Roman"/>
        <family val="1"/>
      </rPr>
      <t xml:space="preserve">   = </t>
    </r>
    <r>
      <rPr>
        <u/>
        <sz val="14"/>
        <color rgb="FF000000"/>
        <rFont val="Times New Roman"/>
        <family val="1"/>
      </rPr>
      <t xml:space="preserve">     </t>
    </r>
    <r>
      <rPr>
        <u/>
        <sz val="14"/>
        <color rgb="FF000000"/>
        <rFont val="標楷體"/>
        <family val="4"/>
        <charset val="136"/>
      </rPr>
      <t>投入小時合計數</t>
    </r>
    <r>
      <rPr>
        <u/>
        <sz val="14"/>
        <color rgb="FF000000"/>
        <rFont val="Times New Roman"/>
        <family val="1"/>
      </rPr>
      <t xml:space="preserve">      </t>
    </r>
    <r>
      <rPr>
        <sz val="14"/>
        <color rgb="FF000000"/>
        <rFont val="Times New Roman"/>
        <family val="1"/>
      </rPr>
      <t xml:space="preserve">             </t>
    </r>
  </si>
  <si>
    <t xml:space="preserve"> 當月正常使用時數     </t>
  </si>
  <si>
    <t>註3.「設備名稱」應與計畫書所列相符並依上表分別填列。</t>
  </si>
  <si>
    <t>企業跨域研發補助計畫-設備維護費---已有設備(××月)</t>
  </si>
  <si>
    <t>對照計畫書所列項目</t>
  </si>
  <si>
    <t>購入成本</t>
  </si>
  <si>
    <t>發票日期</t>
  </si>
  <si>
    <t>發票編號</t>
  </si>
  <si>
    <t>品名</t>
  </si>
  <si>
    <t>單位</t>
  </si>
  <si>
    <t>105.05.06</t>
  </si>
  <si>
    <t>105.05.03</t>
  </si>
  <si>
    <t>CD200102</t>
  </si>
  <si>
    <t>螺絲</t>
  </si>
  <si>
    <t>個</t>
  </si>
  <si>
    <t>EF200305</t>
  </si>
  <si>
    <t>模具材料</t>
  </si>
  <si>
    <t>小 計(A)</t>
  </si>
  <si>
    <t>註1：所列報之維護設備應與計畫書所列相符。</t>
  </si>
  <si>
    <t>註2：營業稅不得報支，新增設備於保固期間內不得列報維護費，自行維修之設備以認列維修材料費為原則。</t>
  </si>
  <si>
    <t>註3：帳務查核時應備妥下列文件:</t>
  </si>
  <si>
    <t xml:space="preserve">   1.統一發票或收據、進口報單、國外INVOICE與結匯單據、請購單、採購單、驗收單。</t>
  </si>
  <si>
    <t xml:space="preserve">   2.若為分攤性質，應檢附維修成本分攤表及原始憑證。</t>
  </si>
  <si>
    <t xml:space="preserve">   3.涉及外幣支付時應附當時之外幣匯率表。</t>
  </si>
  <si>
    <t xml:space="preserve">   4.維護費入帳傳票</t>
  </si>
  <si>
    <t>企業跨域研發補助計畫-技術或智慧財產購買費(××月)</t>
  </si>
  <si>
    <t>1.技轉(委託)項目名稱:</t>
  </si>
  <si>
    <t>2.技轉(委託)對象：</t>
  </si>
  <si>
    <t>3.合約期間:00年00月00日~00年00月00日</t>
  </si>
  <si>
    <t>4.合約總額：</t>
  </si>
  <si>
    <t>5.付款方式：</t>
  </si>
  <si>
    <t>付款期數</t>
  </si>
  <si>
    <t>對照計畫書所列項目                    (合作內容)</t>
  </si>
  <si>
    <t>第 1 期</t>
  </si>
  <si>
    <t>AV23182456</t>
  </si>
  <si>
    <t>xx技術授權</t>
  </si>
  <si>
    <t>第 2 期</t>
  </si>
  <si>
    <t>EW86973745</t>
  </si>
  <si>
    <t>xx專利購買</t>
  </si>
  <si>
    <t>合       計</t>
  </si>
  <si>
    <t>註1：所列技轉單位及合作內容應與計畫書所列相符。</t>
  </si>
  <si>
    <t>註2：「付款憑證」欄位請填寫支票號碼﹐若以匯款方式支付請註明「x月x日匯款」，應於財審結案報告出具前完成支付(支票兌現)。</t>
  </si>
  <si>
    <t>註3：營業稅不得報支。</t>
  </si>
  <si>
    <t xml:space="preserve">註4：技轉對象、項目及金額應與計畫書一致，不同對象及項目之預算金額不能流用。
</t>
  </si>
  <si>
    <t>註5：帳務查核時應備妥下列文件:</t>
  </si>
  <si>
    <t xml:space="preserve">     1.技術或智慧財產權購買契約書。</t>
  </si>
  <si>
    <t xml:space="preserve">     2.統一發票（或收據）、或國外之INVOICE(或RECEIPT)及匯兌水單。</t>
  </si>
  <si>
    <t xml:space="preserve">     3.付款支票存根聯及銀行對帳單或銀行匯款單據。</t>
  </si>
  <si>
    <t xml:space="preserve">     4.涉及外幣支付時應附實際付款當時之外幣滙率表。</t>
  </si>
  <si>
    <t xml:space="preserve">     5.技術購買費入帳傳票</t>
  </si>
  <si>
    <t>企業跨域研發補助計畫-委託研究費(××月)</t>
  </si>
  <si>
    <t>xxx技術研究</t>
  </si>
  <si>
    <t>xxx專案研究</t>
  </si>
  <si>
    <t>註1：所列委託研究單位及合作內容應與計畫書所列相符。</t>
  </si>
  <si>
    <t xml:space="preserve">註4：委託研究對象、項目及金額應與計畫書一致，不同對象及項目之預算金額不能流用。
</t>
  </si>
  <si>
    <t xml:space="preserve">     1.委託研究契約書。</t>
  </si>
  <si>
    <t xml:space="preserve">     5.委託研究費入帳傳票</t>
  </si>
  <si>
    <t>企業跨域研發補助計畫-委託勞務費(××月)</t>
  </si>
  <si>
    <t>xxx檢測、分析</t>
  </si>
  <si>
    <t>加工測試</t>
  </si>
  <si>
    <t>註1：所列委託勞務單位及合作內容應與計畫書所列相符。</t>
  </si>
  <si>
    <t xml:space="preserve">註4：委託勞務對象、項目及金額應與計畫書一致，不同對象及項目之預算金額不能流用。
</t>
  </si>
  <si>
    <t xml:space="preserve">     1.委託勞務契約書。</t>
  </si>
  <si>
    <t xml:space="preserve">     5.委託勞務費入帳傳票</t>
  </si>
  <si>
    <t>企業跨域研發補助計畫-委託設計費(××月)</t>
  </si>
  <si>
    <t>APP設計</t>
  </si>
  <si>
    <t>軟體設計開發</t>
  </si>
  <si>
    <t>註1：所列委託設計單位及合作內容應與計畫書所列相符。</t>
  </si>
  <si>
    <t xml:space="preserve">註4：委託設計對象、項目及金額應與計畫書一致，不同對象及項目之預算金額不能流用。
</t>
  </si>
  <si>
    <t xml:space="preserve">     1.委託設計契約書。</t>
  </si>
  <si>
    <t xml:space="preserve">     5.委託設計費入帳傳票</t>
  </si>
  <si>
    <t>企業跨域研發補助計畫-委託諮詢費(××月)</t>
  </si>
  <si>
    <t>xxx諮詢</t>
  </si>
  <si>
    <t>註1：所列委託諮詢單位及合作內容應與計畫書所列相符。</t>
  </si>
  <si>
    <t xml:space="preserve">註4：委託諮詢對象、項目及金額應與計畫書一致，不同對象及項目之預算金額不能流用。
</t>
  </si>
  <si>
    <t xml:space="preserve">     1.委託諮詢契約書。</t>
  </si>
  <si>
    <t xml:space="preserve">     5.委託諮詢費入帳傳票</t>
  </si>
  <si>
    <t>企業跨域研發補助計畫-國內差旅費(××月)</t>
  </si>
  <si>
    <t>職稱</t>
  </si>
  <si>
    <t>出差期間</t>
  </si>
  <si>
    <t>天數</t>
  </si>
  <si>
    <r>
      <t>地點</t>
    </r>
    <r>
      <rPr>
        <b/>
        <sz val="14"/>
        <color rgb="FF000000"/>
        <rFont val="標楷體"/>
        <family val="4"/>
        <charset val="136"/>
      </rPr>
      <t>(註2)</t>
    </r>
  </si>
  <si>
    <t>事  由</t>
  </si>
  <si>
    <t>機票</t>
  </si>
  <si>
    <t>車資</t>
  </si>
  <si>
    <t>住宿費</t>
  </si>
  <si>
    <t>膳雜費</t>
  </si>
  <si>
    <t>其他</t>
  </si>
  <si>
    <t>經理</t>
  </si>
  <si>
    <t>3月14-15日</t>
  </si>
  <si>
    <t>塑膠中心</t>
  </si>
  <si>
    <t>討論技術規格</t>
  </si>
  <si>
    <t>工程師</t>
  </si>
  <si>
    <t>註1：出差人員僅限本計畫所列研發人員，且出差事由應與本專案計畫有關。</t>
  </si>
  <si>
    <t>註2：出差地點僅限計畫所列委託國內機構合作研究或技術(智財)引進單位所在地；或因計畫開發所需服務場域；惟均需與計畫書編列項目一致。</t>
  </si>
  <si>
    <t xml:space="preserve">註3：所列之差旅費應不超過營利事業所得稅查核準則規定。 </t>
  </si>
  <si>
    <t xml:space="preserve">      1.火車、汽車之車資，以經手人（即出差人）之證明為憑。但包租計程車應取具車行證明及經手人或出差人證明。</t>
  </si>
  <si>
    <t xml:space="preserve">      2.住宿費收據或發票；高鐵車票或購票證明。</t>
  </si>
  <si>
    <t xml:space="preserve">      3.公司訂有私車公用油資補貼規定者，得依公司每公里補貼金額按預估里程數編列旅費並檢附差旅費報銷規定(辦法)。</t>
  </si>
  <si>
    <t xml:space="preserve">      4.出差報銷單(應有出差人簽名)。</t>
  </si>
  <si>
    <t xml:space="preserve">      5.差旅費入帳傳票</t>
  </si>
  <si>
    <t>註3:請填寫綠色填滿之欄位，電腦會自動編列小計。</t>
    <phoneticPr fontId="18" type="noConversion"/>
  </si>
  <si>
    <t>註4:此頁請蓋公司大小章</t>
    <phoneticPr fontId="18" type="noConversion"/>
  </si>
  <si>
    <t>中華民國00年00月00日至 00年00月00日</t>
    <phoneticPr fontId="18" type="noConversion"/>
  </si>
  <si>
    <r>
      <t>(</t>
    </r>
    <r>
      <rPr>
        <sz val="12"/>
        <color rgb="FF000000"/>
        <rFont val="標楷體"/>
        <family val="4"/>
        <charset val="136"/>
      </rPr>
      <t>請輸入</t>
    </r>
    <r>
      <rPr>
        <b/>
        <sz val="12"/>
        <color rgb="FF000000"/>
        <rFont val="標楷體"/>
        <family val="4"/>
        <charset val="136"/>
      </rPr>
      <t>計畫名稱</t>
    </r>
    <r>
      <rPr>
        <sz val="12"/>
        <color rgb="FF000000"/>
        <rFont val="Times New Roman"/>
        <family val="1"/>
      </rPr>
      <t>,</t>
    </r>
    <r>
      <rPr>
        <sz val="12"/>
        <color rgb="FF000000"/>
        <rFont val="標楷體"/>
        <family val="4"/>
        <charset val="136"/>
      </rPr>
      <t>此行請於列印時刪除)</t>
    </r>
    <phoneticPr fontId="18" type="noConversion"/>
  </si>
  <si>
    <t>註5.請研發人員確認工時記錄後於簽名欄位簽名(請勿以蓋章替代)。</t>
    <phoneticPr fontId="18" type="noConversion"/>
  </si>
  <si>
    <t>企業跨域研發補助計畫-參展競賽費(××月)</t>
    <phoneticPr fontId="31" type="noConversion"/>
  </si>
  <si>
    <t>金額單位:元</t>
    <phoneticPr fontId="31" type="noConversion"/>
  </si>
  <si>
    <t>傳票號碼</t>
    <phoneticPr fontId="18" type="noConversion"/>
  </si>
  <si>
    <t xml:space="preserve">發票日期             </t>
    <phoneticPr fontId="31" type="noConversion"/>
  </si>
  <si>
    <t xml:space="preserve">發票編號         </t>
    <phoneticPr fontId="31" type="noConversion"/>
  </si>
  <si>
    <t>供應商</t>
    <phoneticPr fontId="18" type="noConversion"/>
  </si>
  <si>
    <t>品名
(註2)</t>
    <phoneticPr fontId="31" type="noConversion"/>
  </si>
  <si>
    <t>對照計畫書所列項目
(註1)</t>
    <phoneticPr fontId="31" type="noConversion"/>
  </si>
  <si>
    <t>單價</t>
    <phoneticPr fontId="31" type="noConversion"/>
  </si>
  <si>
    <t>金額
(不含營業稅)</t>
    <phoneticPr fontId="31" type="noConversion"/>
  </si>
  <si>
    <t>105.5.20</t>
    <phoneticPr fontId="31" type="noConversion"/>
  </si>
  <si>
    <t>105.5.13</t>
    <phoneticPr fontId="31" type="noConversion"/>
  </si>
  <si>
    <t>AB12345678</t>
    <phoneticPr fontId="31" type="noConversion"/>
  </si>
  <si>
    <t>XX展演中心</t>
    <phoneticPr fontId="31" type="noConversion"/>
  </si>
  <si>
    <t>XXX展場地租用</t>
    <phoneticPr fontId="18" type="noConversion"/>
  </si>
  <si>
    <t>場地租金</t>
    <phoneticPr fontId="31" type="noConversion"/>
  </si>
  <si>
    <t>1/31匯款</t>
    <phoneticPr fontId="31" type="noConversion"/>
  </si>
  <si>
    <t>AB12345679</t>
  </si>
  <si>
    <t>XX設計公司</t>
    <phoneticPr fontId="18" type="noConversion"/>
  </si>
  <si>
    <t>展覽裝潢施作</t>
    <phoneticPr fontId="18" type="noConversion"/>
  </si>
  <si>
    <t>展場形象裝潢</t>
    <phoneticPr fontId="18" type="noConversion"/>
  </si>
  <si>
    <t>AB12345680</t>
  </si>
  <si>
    <t>XX資訊公司</t>
    <phoneticPr fontId="18" type="noConversion"/>
  </si>
  <si>
    <t>電子展架租用</t>
    <phoneticPr fontId="18" type="noConversion"/>
  </si>
  <si>
    <t>設備租賃</t>
    <phoneticPr fontId="18" type="noConversion"/>
  </si>
  <si>
    <t>AB12345681</t>
  </si>
  <si>
    <t>XX活動公司</t>
    <phoneticPr fontId="18" type="noConversion"/>
  </si>
  <si>
    <t>XX展報名費</t>
    <phoneticPr fontId="18" type="noConversion"/>
  </si>
  <si>
    <t>報名費</t>
    <phoneticPr fontId="18" type="noConversion"/>
  </si>
  <si>
    <t>合   計</t>
    <phoneticPr fontId="31" type="noConversion"/>
  </si>
  <si>
    <t>註1：「對照計畫書所列項目」名稱需與計畫書所列之項目名稱一致，分為場地租金、展場形象裝潢、設備租賃、報名費。</t>
    <phoneticPr fontId="31" type="noConversion"/>
  </si>
  <si>
    <t>註3：「品名」請依發票填寫所列項目。</t>
    <phoneticPr fontId="31" type="noConversion"/>
  </si>
  <si>
    <t>註4：營業稅不得報支。</t>
    <phoneticPr fontId="31" type="noConversion"/>
  </si>
  <si>
    <t>註5：帳務查核時應備妥下列文件備查:</t>
    <phoneticPr fontId="31" type="noConversion"/>
  </si>
  <si>
    <t xml:space="preserve">     1.統一發票或收據、進口報單、國外INVOICE(或Receipt)及匯兌水單。</t>
    <phoneticPr fontId="31" type="noConversion"/>
  </si>
  <si>
    <t xml:space="preserve">     2.銀行轉帳、匯款單</t>
    <phoneticPr fontId="31" type="noConversion"/>
  </si>
  <si>
    <t xml:space="preserve">     3.涉及外幣支付時應附實際付款當時之外幣匯率表。</t>
    <phoneticPr fontId="31" type="noConversion"/>
  </si>
  <si>
    <t xml:space="preserve">     4.參展簽訂契約或報名資料(需有明確參與公司名稱或參與人員姓名)。</t>
    <phoneticPr fontId="31" type="noConversion"/>
  </si>
  <si>
    <t>註6：必須依照計畫內容編列且經審查核可，經費核銷單據需以業務有直接關係，方可核銷。</t>
    <phoneticPr fontId="31" type="noConversion"/>
  </si>
  <si>
    <t>註7：報名費核銷名單限為參與本計畫之研發人員(包含公司負責人)。</t>
    <phoneticPr fontId="31" type="noConversion"/>
  </si>
  <si>
    <t>註8：「付款憑證」欄位請填寫支票號碼﹐若以匯款方式支付請註明「x月x日匯款」，應於財審結案報告出具前完成支付(支票兌現)。</t>
    <phoneticPr fontId="31" type="noConversion"/>
  </si>
  <si>
    <t>註2：參與展覽、研討會名稱與地點應與計畫書已編列項目相符，金額應與原始憑證(如：統一發票或收據)相符。</t>
    <phoneticPr fontId="18" type="noConversion"/>
  </si>
  <si>
    <t>七、參展競賽費</t>
    <phoneticPr fontId="31" type="noConversion"/>
  </si>
  <si>
    <t>（蓋章或簽名並註明日期）</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</si>
</sst>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176" formatCode="&quot; &quot;* #,##0.00&quot; &quot;;&quot; &quot;* &quot;(&quot;#,##0.00&quot;)&quot;;&quot; &quot;* &quot;-&quot;#&quot; &quot;;&quot; &quot;@&quot; &quot;"/>
    <numFmt numFmtId="177" formatCode="&quot; &quot;* #,##0&quot; &quot;;&quot; &quot;* &quot;(&quot;#,##0&quot;)&quot;;&quot; &quot;* &quot;- &quot;;&quot; &quot;@&quot; &quot;"/>
    <numFmt numFmtId="178" formatCode="&quot;NT$&quot;#,##0;[Red]&quot;-NT$&quot;#,##0"/>
    <numFmt numFmtId="179" formatCode="0.0%"/>
    <numFmt numFmtId="180" formatCode="&quot; &quot;* #,##0&quot; &quot;;&quot;-&quot;* #,##0&quot; &quot;;&quot; &quot;* &quot;- &quot;;&quot; &quot;@&quot; &quot;"/>
    <numFmt numFmtId="181" formatCode="#,##0&quot; &quot;;[Red]&quot;(&quot;#,##0&quot;)&quot;"/>
    <numFmt numFmtId="182" formatCode="&quot; &quot;* #,##0.00&quot; &quot;;&quot;-&quot;* #,##0.00&quot; &quot;;&quot; &quot;* &quot;- &quot;;&quot; &quot;@&quot; &quot;"/>
    <numFmt numFmtId="183" formatCode="0.00&quot; &quot;;[Red]&quot;(&quot;0.00&quot;)&quot;"/>
    <numFmt numFmtId="184" formatCode="0.00&quot; &quot;"/>
    <numFmt numFmtId="185" formatCode="_(* #,##0_);_(* \(#,##0\);_(* &quot;-&quot;_);_(@_)"/>
    <numFmt numFmtId="186" formatCode="#,##0_);[Red]\(#,##0\)"/>
  </numFmts>
  <fonts count="37" x14ac:knownFonts="1">
    <font>
      <sz val="12"/>
      <color rgb="FF000000"/>
      <name val="Times New Roman"/>
      <family val="1"/>
    </font>
    <font>
      <sz val="12"/>
      <color rgb="FF000000"/>
      <name val="Times New Roman"/>
      <family val="1"/>
    </font>
    <font>
      <sz val="12"/>
      <color rgb="FF000000"/>
      <name val="新細明體"/>
      <family val="1"/>
      <charset val="136"/>
    </font>
    <font>
      <sz val="10"/>
      <color rgb="FF000000"/>
      <name val="MS Sans Serif"/>
      <family val="2"/>
    </font>
    <font>
      <b/>
      <sz val="16"/>
      <color rgb="FF000000"/>
      <name val="標楷體"/>
      <family val="4"/>
      <charset val="136"/>
    </font>
    <font>
      <b/>
      <sz val="10"/>
      <color rgb="FF000000"/>
      <name val="標楷體"/>
      <family val="4"/>
      <charset val="136"/>
    </font>
    <font>
      <sz val="10"/>
      <color rgb="FF000000"/>
      <name val="標楷體"/>
      <family val="4"/>
      <charset val="136"/>
    </font>
    <font>
      <sz val="14"/>
      <color rgb="FF000000"/>
      <name val="標楷體"/>
      <family val="4"/>
      <charset val="136"/>
    </font>
    <font>
      <sz val="14"/>
      <color rgb="FF000000"/>
      <name val="Times New Roman"/>
      <family val="1"/>
    </font>
    <font>
      <sz val="12"/>
      <color rgb="FF000000"/>
      <name val="標楷體"/>
      <family val="4"/>
      <charset val="136"/>
    </font>
    <font>
      <b/>
      <sz val="12"/>
      <color rgb="FF000000"/>
      <name val="標楷體"/>
      <family val="4"/>
      <charset val="136"/>
    </font>
    <font>
      <sz val="16"/>
      <color rgb="FF000000"/>
      <name val="Times New Roman"/>
      <family val="1"/>
    </font>
    <font>
      <sz val="18"/>
      <color rgb="FF000000"/>
      <name val="標楷體"/>
      <family val="4"/>
      <charset val="136"/>
    </font>
    <font>
      <sz val="18"/>
      <color rgb="FF000000"/>
      <name val="Times New Roman"/>
      <family val="1"/>
    </font>
    <font>
      <sz val="16"/>
      <color rgb="FF000000"/>
      <name val="標楷體"/>
      <family val="4"/>
      <charset val="136"/>
    </font>
    <font>
      <b/>
      <sz val="14"/>
      <color rgb="FF000000"/>
      <name val="標楷體"/>
      <family val="4"/>
      <charset val="136"/>
    </font>
    <font>
      <b/>
      <sz val="14"/>
      <color rgb="FF000000"/>
      <name val="Times New Roman"/>
      <family val="1"/>
    </font>
    <font>
      <b/>
      <u/>
      <sz val="14"/>
      <color rgb="FF000000"/>
      <name val="Times New Roman"/>
      <family val="1"/>
    </font>
    <font>
      <sz val="9"/>
      <name val="細明體"/>
      <family val="3"/>
      <charset val="136"/>
    </font>
    <font>
      <b/>
      <sz val="12"/>
      <color rgb="FF000000"/>
      <name val="Times New Roman"/>
      <family val="1"/>
    </font>
    <font>
      <sz val="13"/>
      <color rgb="FF000000"/>
      <name val="標楷體"/>
      <family val="4"/>
      <charset val="136"/>
    </font>
    <font>
      <b/>
      <sz val="18"/>
      <color rgb="FF000000"/>
      <name val="標楷體"/>
      <family val="4"/>
      <charset val="136"/>
    </font>
    <font>
      <sz val="8"/>
      <color rgb="FF000000"/>
      <name val="標楷體"/>
      <family val="4"/>
      <charset val="136"/>
    </font>
    <font>
      <sz val="9"/>
      <color rgb="FF000000"/>
      <name val="細明體"/>
      <family val="3"/>
      <charset val="136"/>
    </font>
    <font>
      <sz val="9"/>
      <color rgb="FF000000"/>
      <name val="Tahoma"/>
      <family val="2"/>
    </font>
    <font>
      <sz val="10"/>
      <color rgb="FFFF0000"/>
      <name val="標楷體"/>
      <family val="4"/>
      <charset val="136"/>
    </font>
    <font>
      <b/>
      <sz val="18"/>
      <color rgb="FFFF0000"/>
      <name val="標楷體"/>
      <family val="4"/>
      <charset val="136"/>
    </font>
    <font>
      <u/>
      <sz val="14"/>
      <color rgb="FF000000"/>
      <name val="Times New Roman"/>
      <family val="1"/>
    </font>
    <font>
      <u/>
      <sz val="14"/>
      <color rgb="FF000000"/>
      <name val="標楷體"/>
      <family val="4"/>
      <charset val="136"/>
    </font>
    <font>
      <sz val="12"/>
      <name val="Times New Roman"/>
      <family val="1"/>
    </font>
    <font>
      <b/>
      <sz val="18"/>
      <name val="標楷體"/>
      <family val="4"/>
      <charset val="136"/>
    </font>
    <font>
      <sz val="9"/>
      <name val="新細明體"/>
      <family val="1"/>
      <charset val="136"/>
    </font>
    <font>
      <sz val="18"/>
      <name val="標楷體"/>
      <family val="4"/>
      <charset val="136"/>
    </font>
    <font>
      <sz val="14"/>
      <name val="標楷體"/>
      <family val="4"/>
      <charset val="136"/>
    </font>
    <font>
      <sz val="10"/>
      <name val="MS Sans Serif"/>
      <family val="2"/>
    </font>
    <font>
      <sz val="12"/>
      <name val="標楷體"/>
      <family val="4"/>
      <charset val="136"/>
    </font>
    <font>
      <sz val="16"/>
      <color rgb="FF000000"/>
      <name val="Times New Roman"/>
      <family val="1"/>
      <charset val="136"/>
    </font>
  </fonts>
  <fills count="5">
    <fill>
      <patternFill patternType="none"/>
    </fill>
    <fill>
      <patternFill patternType="gray125"/>
    </fill>
    <fill>
      <patternFill patternType="solid">
        <fgColor rgb="FFCCFFCC"/>
        <bgColor rgb="FFCCFFCC"/>
      </patternFill>
    </fill>
    <fill>
      <patternFill patternType="solid">
        <fgColor rgb="FFCCFFCC"/>
        <bgColor indexed="64"/>
      </patternFill>
    </fill>
    <fill>
      <patternFill patternType="solid">
        <fgColor indexed="42"/>
        <bgColor indexed="64"/>
      </patternFill>
    </fill>
  </fills>
  <borders count="6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diagonal/>
    </border>
    <border>
      <left style="thin">
        <color rgb="FF000000"/>
      </left>
      <right style="thin">
        <color rgb="FF000000"/>
      </right>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rgb="FF000000"/>
      </bottom>
      <diagonal/>
    </border>
    <border>
      <left style="medium">
        <color indexed="64"/>
      </left>
      <right/>
      <top/>
      <bottom style="hair">
        <color indexed="64"/>
      </bottom>
      <diagonal/>
    </border>
    <border>
      <left style="thin">
        <color indexed="64"/>
      </left>
      <right/>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176" fontId="1" fillId="0" borderId="0" applyFont="0" applyFill="0" applyBorder="0" applyAlignment="0" applyProtection="0"/>
    <xf numFmtId="177" fontId="1" fillId="0" borderId="0" applyFont="0" applyFill="0" applyBorder="0" applyAlignment="0" applyProtection="0"/>
    <xf numFmtId="0" fontId="2" fillId="0" borderId="0" applyNumberFormat="0" applyBorder="0" applyProtection="0"/>
    <xf numFmtId="0" fontId="1" fillId="0" borderId="0" applyNumberFormat="0" applyFont="0" applyBorder="0" applyProtection="0"/>
    <xf numFmtId="0" fontId="3" fillId="0" borderId="0" applyNumberFormat="0" applyBorder="0" applyProtection="0"/>
    <xf numFmtId="178" fontId="1" fillId="0" borderId="0" applyFont="0" applyFill="0" applyBorder="0" applyAlignment="0" applyProtection="0"/>
    <xf numFmtId="0" fontId="29" fillId="0" borderId="0"/>
    <xf numFmtId="0" fontId="34" fillId="0" borderId="0"/>
  </cellStyleXfs>
  <cellXfs count="355">
    <xf numFmtId="0" fontId="0" fillId="0" borderId="0" xfId="0"/>
    <xf numFmtId="0" fontId="0" fillId="0" borderId="0" xfId="3" applyFont="1"/>
    <xf numFmtId="0" fontId="5" fillId="0" borderId="0" xfId="0" applyFont="1" applyAlignment="1">
      <alignment horizontal="center" vertical="center"/>
    </xf>
    <xf numFmtId="0" fontId="6" fillId="0" borderId="0" xfId="0" applyFont="1" applyAlignment="1">
      <alignment vertical="center"/>
    </xf>
    <xf numFmtId="0" fontId="6" fillId="0" borderId="0" xfId="4" applyFont="1" applyAlignment="1" applyProtection="1">
      <alignment horizontal="left" vertical="center" wrapText="1"/>
    </xf>
    <xf numFmtId="0" fontId="0" fillId="0" borderId="0" xfId="0" applyAlignment="1">
      <alignment horizontal="left" vertical="center"/>
    </xf>
    <xf numFmtId="0" fontId="6" fillId="0" borderId="0" xfId="3" applyFont="1" applyAlignment="1">
      <alignment vertical="center" wrapText="1"/>
    </xf>
    <xf numFmtId="0" fontId="0" fillId="0" borderId="0" xfId="4" applyFont="1" applyAlignment="1" applyProtection="1">
      <alignment horizontal="center"/>
    </xf>
    <xf numFmtId="0" fontId="11" fillId="0" borderId="0" xfId="4" applyFont="1" applyProtection="1"/>
    <xf numFmtId="0" fontId="0" fillId="0" borderId="0" xfId="4" applyFont="1" applyProtection="1"/>
    <xf numFmtId="0" fontId="15" fillId="0" borderId="0" xfId="4" applyFont="1" applyProtection="1"/>
    <xf numFmtId="0" fontId="16" fillId="0" borderId="0" xfId="4" applyFont="1" applyProtection="1"/>
    <xf numFmtId="179" fontId="10" fillId="0" borderId="0" xfId="5" applyNumberFormat="1" applyFont="1" applyProtection="1"/>
    <xf numFmtId="0" fontId="10" fillId="0" borderId="0" xfId="4" applyFont="1" applyProtection="1"/>
    <xf numFmtId="0" fontId="6" fillId="0" borderId="0" xfId="0" applyFont="1"/>
    <xf numFmtId="0" fontId="10" fillId="0" borderId="0" xfId="4" applyFont="1" applyAlignment="1" applyProtection="1">
      <alignment vertical="center"/>
    </xf>
    <xf numFmtId="177" fontId="6" fillId="0" borderId="0" xfId="2" applyFont="1"/>
    <xf numFmtId="0" fontId="10" fillId="0" borderId="0" xfId="0" applyFont="1" applyAlignment="1">
      <alignment vertical="center"/>
    </xf>
    <xf numFmtId="0" fontId="10" fillId="0" borderId="0" xfId="5" applyFont="1" applyAlignment="1" applyProtection="1">
      <alignment horizontal="right"/>
    </xf>
    <xf numFmtId="0" fontId="9" fillId="0" borderId="1" xfId="0" applyFont="1" applyBorder="1" applyAlignment="1">
      <alignment horizontal="center" vertical="center"/>
    </xf>
    <xf numFmtId="0" fontId="9" fillId="0" borderId="0" xfId="0" applyFont="1"/>
    <xf numFmtId="0" fontId="10" fillId="0" borderId="1" xfId="0" applyFont="1" applyBorder="1" applyAlignment="1">
      <alignment horizontal="center" vertical="center"/>
    </xf>
    <xf numFmtId="177" fontId="10" fillId="0" borderId="3" xfId="2" applyFont="1" applyBorder="1" applyAlignment="1">
      <alignment horizontal="center" vertical="center"/>
    </xf>
    <xf numFmtId="0" fontId="9" fillId="0" borderId="1" xfId="0" applyFont="1" applyBorder="1" applyAlignment="1">
      <alignment horizontal="left" vertical="center"/>
    </xf>
    <xf numFmtId="180" fontId="10" fillId="0" borderId="1" xfId="2" applyNumberFormat="1" applyFont="1" applyFill="1" applyBorder="1" applyAlignment="1">
      <alignment vertical="center"/>
    </xf>
    <xf numFmtId="177" fontId="10" fillId="0" borderId="1" xfId="2" applyFont="1" applyFill="1" applyBorder="1" applyAlignment="1">
      <alignment vertical="center"/>
    </xf>
    <xf numFmtId="181" fontId="10" fillId="0" borderId="1" xfId="2" applyNumberFormat="1" applyFont="1" applyFill="1" applyBorder="1" applyAlignment="1">
      <alignment vertical="center"/>
    </xf>
    <xf numFmtId="181" fontId="10" fillId="0" borderId="1" xfId="2" applyNumberFormat="1" applyFont="1" applyBorder="1" applyAlignment="1">
      <alignment vertical="center"/>
    </xf>
    <xf numFmtId="177" fontId="10" fillId="0" borderId="1" xfId="0" applyNumberFormat="1" applyFont="1" applyBorder="1" applyAlignment="1">
      <alignment vertical="center"/>
    </xf>
    <xf numFmtId="177" fontId="6" fillId="0" borderId="0" xfId="0" applyNumberFormat="1" applyFont="1" applyAlignment="1">
      <alignment vertical="center"/>
    </xf>
    <xf numFmtId="180" fontId="9" fillId="2" borderId="1" xfId="2" applyNumberFormat="1" applyFont="1" applyFill="1" applyBorder="1" applyAlignment="1">
      <alignment vertical="center"/>
    </xf>
    <xf numFmtId="177" fontId="9" fillId="0" borderId="1" xfId="2" applyFont="1" applyFill="1" applyBorder="1" applyAlignment="1">
      <alignment vertical="center"/>
    </xf>
    <xf numFmtId="181" fontId="9" fillId="2" borderId="1" xfId="2" applyNumberFormat="1" applyFont="1" applyFill="1" applyBorder="1" applyAlignment="1">
      <alignment vertical="center"/>
    </xf>
    <xf numFmtId="181" fontId="9" fillId="0" borderId="1" xfId="2" applyNumberFormat="1" applyFont="1" applyBorder="1" applyAlignment="1">
      <alignment vertical="center"/>
    </xf>
    <xf numFmtId="181" fontId="9" fillId="0" borderId="1" xfId="2" applyNumberFormat="1" applyFont="1" applyFill="1" applyBorder="1" applyAlignment="1">
      <alignment vertical="center"/>
    </xf>
    <xf numFmtId="177" fontId="9" fillId="0" borderId="1" xfId="0" applyNumberFormat="1" applyFont="1" applyBorder="1" applyAlignment="1">
      <alignment vertical="center"/>
    </xf>
    <xf numFmtId="181" fontId="10" fillId="0" borderId="1" xfId="0" applyNumberFormat="1" applyFont="1" applyBorder="1" applyAlignment="1">
      <alignment vertical="center"/>
    </xf>
    <xf numFmtId="180" fontId="9" fillId="0" borderId="1" xfId="2" applyNumberFormat="1" applyFont="1" applyFill="1" applyBorder="1" applyAlignment="1">
      <alignment vertical="center"/>
    </xf>
    <xf numFmtId="0" fontId="9" fillId="0" borderId="0" xfId="0" applyFont="1" applyAlignment="1">
      <alignment vertical="center"/>
    </xf>
    <xf numFmtId="181" fontId="9" fillId="0" borderId="0" xfId="2" applyNumberFormat="1" applyFont="1" applyAlignment="1">
      <alignment vertical="center"/>
    </xf>
    <xf numFmtId="0" fontId="20" fillId="0" borderId="0" xfId="5" applyFont="1" applyProtection="1"/>
    <xf numFmtId="0" fontId="20" fillId="0" borderId="0" xfId="4" applyFont="1" applyProtection="1"/>
    <xf numFmtId="0" fontId="20" fillId="0" borderId="0" xfId="5" applyFont="1" applyAlignment="1" applyProtection="1">
      <alignment horizontal="right"/>
    </xf>
    <xf numFmtId="179" fontId="20" fillId="0" borderId="0" xfId="5" applyNumberFormat="1" applyFont="1" applyProtection="1"/>
    <xf numFmtId="0" fontId="9" fillId="0" borderId="0" xfId="4" applyFont="1" applyProtection="1"/>
    <xf numFmtId="179" fontId="9" fillId="0" borderId="0" xfId="4" applyNumberFormat="1" applyFont="1" applyProtection="1"/>
    <xf numFmtId="177" fontId="6" fillId="0" borderId="4" xfId="2" applyFont="1" applyBorder="1"/>
    <xf numFmtId="0" fontId="21" fillId="0" borderId="0" xfId="0" applyFont="1" applyAlignment="1">
      <alignment horizontal="center"/>
    </xf>
    <xf numFmtId="0" fontId="12" fillId="0" borderId="0" xfId="0" applyFont="1"/>
    <xf numFmtId="0" fontId="6" fillId="0" borderId="1" xfId="0" applyFont="1" applyBorder="1" applyAlignment="1">
      <alignment horizontal="center" vertical="center"/>
    </xf>
    <xf numFmtId="0" fontId="22"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applyAlignment="1">
      <alignment horizontal="center" vertical="center" wrapText="1"/>
    </xf>
    <xf numFmtId="0" fontId="25" fillId="0" borderId="1" xfId="0" applyFont="1" applyBorder="1" applyAlignment="1">
      <alignment horizontal="center" vertical="center"/>
    </xf>
    <xf numFmtId="0" fontId="9" fillId="0" borderId="0" xfId="0" applyFont="1" applyAlignment="1">
      <alignment horizontal="center" vertical="center"/>
    </xf>
    <xf numFmtId="0" fontId="5" fillId="0" borderId="1" xfId="0" applyFont="1" applyBorder="1" applyAlignment="1">
      <alignment horizontal="center"/>
    </xf>
    <xf numFmtId="0" fontId="22" fillId="0" borderId="1" xfId="0" applyFont="1" applyBorder="1" applyAlignment="1">
      <alignment horizontal="left"/>
    </xf>
    <xf numFmtId="0" fontId="6" fillId="0" borderId="1" xfId="0" applyFont="1" applyBorder="1" applyAlignment="1">
      <alignment horizontal="right"/>
    </xf>
    <xf numFmtId="0" fontId="6" fillId="0" borderId="1" xfId="0" applyFont="1" applyBorder="1" applyAlignment="1">
      <alignment horizontal="center" wrapText="1"/>
    </xf>
    <xf numFmtId="0" fontId="9" fillId="0" borderId="1" xfId="0" applyFont="1" applyBorder="1" applyAlignment="1">
      <alignment horizontal="left"/>
    </xf>
    <xf numFmtId="0" fontId="9" fillId="0" borderId="0" xfId="0" applyFont="1" applyAlignment="1">
      <alignment horizontal="left"/>
    </xf>
    <xf numFmtId="0" fontId="6" fillId="2" borderId="1" xfId="0" applyFont="1" applyFill="1" applyBorder="1"/>
    <xf numFmtId="0" fontId="6" fillId="0" borderId="1" xfId="0" applyFont="1" applyBorder="1"/>
    <xf numFmtId="2" fontId="6" fillId="0" borderId="1" xfId="0" applyNumberFormat="1" applyFont="1" applyBorder="1"/>
    <xf numFmtId="0" fontId="9" fillId="0" borderId="1" xfId="0" applyFont="1" applyBorder="1"/>
    <xf numFmtId="0" fontId="5" fillId="0" borderId="1" xfId="0" applyFont="1" applyBorder="1"/>
    <xf numFmtId="0" fontId="7" fillId="0" borderId="0" xfId="0" applyFont="1"/>
    <xf numFmtId="0" fontId="25" fillId="0" borderId="0" xfId="0" applyFont="1"/>
    <xf numFmtId="0" fontId="9" fillId="0" borderId="0" xfId="0" applyFont="1" applyAlignment="1">
      <alignment horizontal="center"/>
    </xf>
    <xf numFmtId="0" fontId="12" fillId="0" borderId="6" xfId="0" applyFont="1" applyBorder="1"/>
    <xf numFmtId="0" fontId="12" fillId="0" borderId="6" xfId="0" applyFont="1" applyBorder="1" applyAlignment="1">
      <alignment horizontal="right"/>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xf numFmtId="0" fontId="12" fillId="0" borderId="13" xfId="0" applyFont="1" applyBorder="1" applyAlignment="1">
      <alignment horizontal="left"/>
    </xf>
    <xf numFmtId="180" fontId="12" fillId="2" borderId="14" xfId="0" applyNumberFormat="1" applyFont="1" applyFill="1" applyBorder="1"/>
    <xf numFmtId="180" fontId="12" fillId="0" borderId="14" xfId="0" applyNumberFormat="1" applyFont="1" applyBorder="1"/>
    <xf numFmtId="176" fontId="12" fillId="2" borderId="14" xfId="1" applyFont="1" applyFill="1" applyBorder="1"/>
    <xf numFmtId="180" fontId="12" fillId="0" borderId="15" xfId="0" applyNumberFormat="1" applyFont="1" applyBorder="1"/>
    <xf numFmtId="180" fontId="12" fillId="2" borderId="1" xfId="0" applyNumberFormat="1" applyFont="1" applyFill="1" applyBorder="1"/>
    <xf numFmtId="0" fontId="12" fillId="0" borderId="13" xfId="0" applyFont="1" applyBorder="1"/>
    <xf numFmtId="0" fontId="21" fillId="0" borderId="16" xfId="0" applyFont="1" applyBorder="1" applyAlignment="1">
      <alignment horizontal="center"/>
    </xf>
    <xf numFmtId="180" fontId="12" fillId="0" borderId="17" xfId="0" applyNumberFormat="1" applyFont="1" applyBorder="1" applyAlignment="1">
      <alignment horizontal="left"/>
    </xf>
    <xf numFmtId="182" fontId="12" fillId="0" borderId="17" xfId="0" applyNumberFormat="1" applyFont="1" applyBorder="1" applyAlignment="1">
      <alignment horizontal="left"/>
    </xf>
    <xf numFmtId="180" fontId="12" fillId="0" borderId="18" xfId="0" applyNumberFormat="1" applyFont="1" applyBorder="1" applyAlignment="1">
      <alignment horizontal="left"/>
    </xf>
    <xf numFmtId="180" fontId="12" fillId="0" borderId="0" xfId="0" applyNumberFormat="1" applyFont="1" applyAlignment="1">
      <alignment horizontal="left"/>
    </xf>
    <xf numFmtId="0" fontId="7" fillId="0" borderId="0" xfId="0" applyFont="1" applyAlignment="1">
      <alignment vertical="center" wrapText="1"/>
    </xf>
    <xf numFmtId="0" fontId="7" fillId="0" borderId="0" xfId="0" applyFont="1" applyAlignment="1">
      <alignment vertical="center"/>
    </xf>
    <xf numFmtId="180" fontId="7" fillId="0" borderId="0" xfId="0" applyNumberFormat="1" applyFont="1" applyAlignment="1">
      <alignment vertical="center"/>
    </xf>
    <xf numFmtId="180" fontId="7" fillId="0" borderId="0" xfId="0" applyNumberFormat="1" applyFont="1" applyAlignment="1">
      <alignment horizontal="left" vertical="center"/>
    </xf>
    <xf numFmtId="0" fontId="12" fillId="0" borderId="0" xfId="5" applyFont="1" applyAlignment="1" applyProtection="1">
      <alignment wrapText="1"/>
    </xf>
    <xf numFmtId="0" fontId="12" fillId="0" borderId="0" xfId="5" applyFont="1" applyProtection="1"/>
    <xf numFmtId="0" fontId="12" fillId="0" borderId="0" xfId="5" applyFont="1" applyAlignment="1" applyProtection="1">
      <alignment horizontal="right"/>
    </xf>
    <xf numFmtId="0" fontId="12" fillId="0" borderId="0" xfId="4" applyFont="1" applyProtection="1"/>
    <xf numFmtId="180" fontId="12" fillId="0" borderId="0" xfId="0" applyNumberFormat="1" applyFont="1"/>
    <xf numFmtId="180" fontId="12" fillId="0" borderId="0" xfId="4" applyNumberFormat="1" applyFont="1" applyProtection="1"/>
    <xf numFmtId="179" fontId="12" fillId="0" borderId="0" xfId="5" applyNumberFormat="1" applyFont="1" applyProtection="1"/>
    <xf numFmtId="49" fontId="12" fillId="0" borderId="6" xfId="0" applyNumberFormat="1" applyFont="1" applyBorder="1"/>
    <xf numFmtId="0" fontId="21" fillId="0" borderId="7" xfId="0" applyFont="1" applyBorder="1" applyAlignment="1">
      <alignment horizontal="center" vertical="center"/>
    </xf>
    <xf numFmtId="49" fontId="21" fillId="0" borderId="19" xfId="0" applyNumberFormat="1" applyFont="1" applyBorder="1" applyAlignment="1">
      <alignment horizontal="center" vertical="center"/>
    </xf>
    <xf numFmtId="0" fontId="21" fillId="0" borderId="19" xfId="0" applyFont="1" applyBorder="1" applyAlignment="1">
      <alignment horizontal="center" vertical="center"/>
    </xf>
    <xf numFmtId="0" fontId="21" fillId="0" borderId="9" xfId="0" applyFont="1" applyBorder="1" applyAlignment="1">
      <alignment horizontal="center" vertical="center"/>
    </xf>
    <xf numFmtId="0" fontId="12" fillId="0" borderId="0" xfId="0" applyFont="1" applyAlignment="1">
      <alignment vertical="center"/>
    </xf>
    <xf numFmtId="49" fontId="12" fillId="2" borderId="1" xfId="0" applyNumberFormat="1" applyFont="1" applyFill="1" applyBorder="1"/>
    <xf numFmtId="180" fontId="12" fillId="2" borderId="15" xfId="0" applyNumberFormat="1" applyFont="1" applyFill="1" applyBorder="1" applyAlignment="1">
      <alignment horizontal="center"/>
    </xf>
    <xf numFmtId="0" fontId="12" fillId="0" borderId="20" xfId="0" applyFont="1" applyBorder="1"/>
    <xf numFmtId="0" fontId="21" fillId="0" borderId="21" xfId="0" applyFont="1" applyBorder="1" applyAlignment="1">
      <alignment horizontal="center"/>
    </xf>
    <xf numFmtId="49" fontId="12" fillId="0" borderId="17" xfId="0" applyNumberFormat="1" applyFont="1" applyBorder="1"/>
    <xf numFmtId="180" fontId="12" fillId="0" borderId="17" xfId="0" applyNumberFormat="1" applyFont="1" applyBorder="1"/>
    <xf numFmtId="180" fontId="12" fillId="0" borderId="18" xfId="0" applyNumberFormat="1" applyFont="1" applyBorder="1" applyAlignment="1">
      <alignment horizontal="center"/>
    </xf>
    <xf numFmtId="49" fontId="9" fillId="0" borderId="0" xfId="0" applyNumberFormat="1" applyFont="1"/>
    <xf numFmtId="0" fontId="7" fillId="0" borderId="0" xfId="0" applyFont="1" applyAlignment="1">
      <alignment horizontal="center" vertical="center"/>
    </xf>
    <xf numFmtId="49" fontId="20" fillId="0" borderId="0" xfId="4" applyNumberFormat="1" applyFont="1" applyProtection="1"/>
    <xf numFmtId="0" fontId="21" fillId="0" borderId="22" xfId="0" applyFont="1" applyBorder="1" applyAlignment="1">
      <alignment horizontal="center" vertical="center"/>
    </xf>
    <xf numFmtId="0" fontId="21" fillId="0" borderId="8" xfId="0" applyFont="1" applyBorder="1" applyAlignment="1">
      <alignment horizontal="center" vertical="center"/>
    </xf>
    <xf numFmtId="0" fontId="21" fillId="0" borderId="23" xfId="0" applyFont="1" applyBorder="1" applyAlignment="1">
      <alignment horizontal="center" vertical="center" wrapText="1"/>
    </xf>
    <xf numFmtId="0" fontId="21" fillId="0" borderId="0" xfId="0" applyFont="1" applyAlignment="1">
      <alignment vertical="center"/>
    </xf>
    <xf numFmtId="0" fontId="12" fillId="2" borderId="24" xfId="0" applyFont="1" applyFill="1" applyBorder="1" applyAlignment="1">
      <alignment horizontal="center"/>
    </xf>
    <xf numFmtId="0" fontId="12" fillId="2" borderId="25" xfId="0" applyFont="1" applyFill="1" applyBorder="1" applyAlignment="1">
      <alignment horizontal="center"/>
    </xf>
    <xf numFmtId="0" fontId="12" fillId="2" borderId="25" xfId="0" applyFont="1" applyFill="1" applyBorder="1" applyAlignment="1">
      <alignment horizontal="left"/>
    </xf>
    <xf numFmtId="0" fontId="12" fillId="2" borderId="25" xfId="0" applyFont="1" applyFill="1" applyBorder="1"/>
    <xf numFmtId="180" fontId="12" fillId="2" borderId="26" xfId="0" applyNumberFormat="1" applyFont="1" applyFill="1" applyBorder="1"/>
    <xf numFmtId="180" fontId="12" fillId="0" borderId="5" xfId="0" applyNumberFormat="1" applyFont="1" applyBorder="1"/>
    <xf numFmtId="180" fontId="12" fillId="2" borderId="27" xfId="0" applyNumberFormat="1" applyFont="1" applyFill="1" applyBorder="1" applyAlignment="1">
      <alignment horizontal="center"/>
    </xf>
    <xf numFmtId="180" fontId="12" fillId="2" borderId="25" xfId="0" applyNumberFormat="1" applyFont="1" applyFill="1" applyBorder="1"/>
    <xf numFmtId="180" fontId="12" fillId="0" borderId="25" xfId="0" applyNumberFormat="1" applyFont="1" applyBorder="1"/>
    <xf numFmtId="0" fontId="12" fillId="2" borderId="15" xfId="0" applyFont="1" applyFill="1" applyBorder="1" applyAlignment="1">
      <alignment horizontal="center"/>
    </xf>
    <xf numFmtId="0" fontId="12" fillId="2" borderId="14" xfId="0" applyFont="1" applyFill="1" applyBorder="1" applyAlignment="1">
      <alignment horizontal="center"/>
    </xf>
    <xf numFmtId="0" fontId="21" fillId="2" borderId="24" xfId="0" applyFont="1" applyFill="1" applyBorder="1" applyAlignment="1">
      <alignment horizontal="center"/>
    </xf>
    <xf numFmtId="180" fontId="12" fillId="0" borderId="1" xfId="0" applyNumberFormat="1" applyFont="1" applyBorder="1"/>
    <xf numFmtId="0" fontId="12" fillId="2" borderId="28" xfId="0" applyFont="1" applyFill="1" applyBorder="1" applyAlignment="1">
      <alignment horizontal="center"/>
    </xf>
    <xf numFmtId="0" fontId="12" fillId="2" borderId="13" xfId="0" applyFont="1" applyFill="1" applyBorder="1" applyAlignment="1">
      <alignment horizontal="center"/>
    </xf>
    <xf numFmtId="0" fontId="12" fillId="2" borderId="21" xfId="0" applyFont="1" applyFill="1" applyBorder="1" applyAlignment="1">
      <alignment horizontal="center"/>
    </xf>
    <xf numFmtId="0" fontId="12" fillId="2" borderId="29" xfId="0" applyFont="1" applyFill="1" applyBorder="1" applyAlignment="1">
      <alignment horizontal="center"/>
    </xf>
    <xf numFmtId="0" fontId="12" fillId="2" borderId="29" xfId="0" applyFont="1" applyFill="1" applyBorder="1"/>
    <xf numFmtId="180" fontId="12" fillId="0" borderId="30" xfId="0" applyNumberFormat="1" applyFont="1" applyBorder="1"/>
    <xf numFmtId="0" fontId="12" fillId="2" borderId="18" xfId="0" applyFont="1" applyFill="1" applyBorder="1" applyAlignment="1">
      <alignment horizontal="center"/>
    </xf>
    <xf numFmtId="0" fontId="21" fillId="0" borderId="31" xfId="0" applyFont="1" applyBorder="1" applyAlignment="1">
      <alignment horizontal="left"/>
    </xf>
    <xf numFmtId="0" fontId="12" fillId="0" borderId="29" xfId="0" applyFont="1" applyBorder="1" applyAlignment="1">
      <alignment horizontal="left"/>
    </xf>
    <xf numFmtId="0" fontId="12" fillId="0" borderId="29" xfId="0" applyFont="1" applyBorder="1" applyAlignment="1">
      <alignment horizontal="center"/>
    </xf>
    <xf numFmtId="180" fontId="12" fillId="0" borderId="29" xfId="0" applyNumberFormat="1" applyFont="1" applyBorder="1"/>
    <xf numFmtId="180" fontId="12" fillId="0" borderId="9" xfId="0" applyNumberFormat="1" applyFont="1" applyBorder="1" applyAlignment="1">
      <alignment horizontal="center"/>
    </xf>
    <xf numFmtId="0" fontId="21" fillId="0" borderId="0" xfId="0" applyFont="1" applyAlignment="1">
      <alignment horizontal="left"/>
    </xf>
    <xf numFmtId="0" fontId="12" fillId="0" borderId="0" xfId="0" applyFont="1" applyAlignment="1">
      <alignment horizontal="left"/>
    </xf>
    <xf numFmtId="0" fontId="12" fillId="0" borderId="0" xfId="0" applyFont="1" applyAlignment="1">
      <alignment horizontal="center"/>
    </xf>
    <xf numFmtId="180" fontId="12" fillId="0" borderId="0" xfId="0" applyNumberFormat="1" applyFont="1" applyAlignment="1">
      <alignment horizontal="center"/>
    </xf>
    <xf numFmtId="0" fontId="7" fillId="0" borderId="0" xfId="0" applyFont="1" applyAlignment="1">
      <alignment horizontal="left" vertical="center"/>
    </xf>
    <xf numFmtId="0" fontId="12" fillId="0" borderId="0" xfId="0" applyFont="1" applyAlignment="1">
      <alignment horizontal="center" vertical="center"/>
    </xf>
    <xf numFmtId="0" fontId="12" fillId="0" borderId="6" xfId="0" applyFont="1" applyBorder="1" applyAlignment="1">
      <alignment horizontal="center"/>
    </xf>
    <xf numFmtId="0" fontId="21" fillId="0" borderId="19" xfId="0" applyFont="1" applyBorder="1" applyAlignment="1">
      <alignment horizontal="center" vertical="center" wrapText="1"/>
    </xf>
    <xf numFmtId="0" fontId="21" fillId="0" borderId="26" xfId="0" applyFont="1" applyBorder="1" applyAlignment="1">
      <alignment horizontal="center" vertical="center" wrapText="1"/>
    </xf>
    <xf numFmtId="0" fontId="4" fillId="0" borderId="10"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8" xfId="0" applyFont="1" applyBorder="1" applyAlignment="1">
      <alignment horizontal="center" vertical="center" wrapText="1"/>
    </xf>
    <xf numFmtId="0" fontId="12" fillId="2" borderId="32" xfId="0" applyFont="1" applyFill="1" applyBorder="1" applyAlignment="1">
      <alignment horizontal="left"/>
    </xf>
    <xf numFmtId="0" fontId="12" fillId="2" borderId="26" xfId="0" applyFont="1" applyFill="1" applyBorder="1"/>
    <xf numFmtId="180" fontId="12" fillId="2" borderId="25" xfId="0" applyNumberFormat="1" applyFont="1" applyFill="1" applyBorder="1" applyAlignment="1">
      <alignment horizontal="right"/>
    </xf>
    <xf numFmtId="180" fontId="12" fillId="2" borderId="26" xfId="0" applyNumberFormat="1" applyFont="1" applyFill="1" applyBorder="1" applyAlignment="1">
      <alignment horizontal="right"/>
    </xf>
    <xf numFmtId="180" fontId="12" fillId="2" borderId="26" xfId="0" applyNumberFormat="1" applyFont="1" applyFill="1" applyBorder="1" applyAlignment="1">
      <alignment horizontal="center"/>
    </xf>
    <xf numFmtId="180" fontId="12" fillId="0" borderId="25" xfId="0" applyNumberFormat="1" applyFont="1" applyBorder="1" applyAlignment="1">
      <alignment horizontal="right"/>
    </xf>
    <xf numFmtId="184" fontId="12" fillId="0" borderId="26" xfId="0" applyNumberFormat="1" applyFont="1" applyBorder="1" applyAlignment="1">
      <alignment horizontal="right"/>
    </xf>
    <xf numFmtId="180" fontId="12" fillId="0" borderId="33" xfId="0" applyNumberFormat="1" applyFont="1" applyBorder="1" applyAlignment="1">
      <alignment horizontal="right"/>
    </xf>
    <xf numFmtId="0" fontId="12" fillId="2" borderId="13" xfId="0" applyFont="1" applyFill="1" applyBorder="1" applyAlignment="1">
      <alignment horizontal="left"/>
    </xf>
    <xf numFmtId="0" fontId="12" fillId="2" borderId="14" xfId="0" applyFont="1" applyFill="1" applyBorder="1"/>
    <xf numFmtId="180" fontId="12" fillId="2" borderId="14" xfId="0" applyNumberFormat="1" applyFont="1" applyFill="1" applyBorder="1" applyAlignment="1">
      <alignment horizontal="right"/>
    </xf>
    <xf numFmtId="180" fontId="12" fillId="2" borderId="14" xfId="0" applyNumberFormat="1" applyFont="1" applyFill="1" applyBorder="1" applyAlignment="1">
      <alignment horizontal="center"/>
    </xf>
    <xf numFmtId="180" fontId="12" fillId="0" borderId="14" xfId="0" applyNumberFormat="1" applyFont="1" applyBorder="1" applyAlignment="1">
      <alignment horizontal="right"/>
    </xf>
    <xf numFmtId="184" fontId="12" fillId="0" borderId="14" xfId="0" applyNumberFormat="1" applyFont="1" applyBorder="1" applyAlignment="1">
      <alignment horizontal="right"/>
    </xf>
    <xf numFmtId="180" fontId="12" fillId="0" borderId="15" xfId="0" applyNumberFormat="1" applyFont="1" applyBorder="1" applyAlignment="1">
      <alignment horizontal="right"/>
    </xf>
    <xf numFmtId="0" fontId="12" fillId="2" borderId="1" xfId="0" applyFont="1" applyFill="1" applyBorder="1"/>
    <xf numFmtId="0" fontId="12" fillId="2" borderId="1" xfId="0" applyFont="1" applyFill="1" applyBorder="1" applyAlignment="1">
      <alignment horizontal="center"/>
    </xf>
    <xf numFmtId="180" fontId="12" fillId="2" borderId="1" xfId="0" applyNumberFormat="1" applyFont="1" applyFill="1" applyBorder="1" applyAlignment="1">
      <alignment horizontal="right"/>
    </xf>
    <xf numFmtId="180" fontId="12" fillId="2" borderId="1" xfId="0" applyNumberFormat="1" applyFont="1" applyFill="1" applyBorder="1" applyAlignment="1">
      <alignment horizontal="center"/>
    </xf>
    <xf numFmtId="0" fontId="12" fillId="2" borderId="34" xfId="0" applyFont="1" applyFill="1" applyBorder="1" applyAlignment="1">
      <alignment horizontal="left"/>
    </xf>
    <xf numFmtId="0" fontId="12" fillId="2" borderId="35" xfId="0" applyFont="1" applyFill="1" applyBorder="1"/>
    <xf numFmtId="0" fontId="12" fillId="2" borderId="35" xfId="0" applyFont="1" applyFill="1" applyBorder="1" applyAlignment="1">
      <alignment horizontal="center"/>
    </xf>
    <xf numFmtId="180" fontId="12" fillId="2" borderId="17" xfId="0" applyNumberFormat="1" applyFont="1" applyFill="1" applyBorder="1" applyAlignment="1">
      <alignment horizontal="right"/>
    </xf>
    <xf numFmtId="180" fontId="12" fillId="2" borderId="17" xfId="0" applyNumberFormat="1" applyFont="1" applyFill="1" applyBorder="1" applyAlignment="1">
      <alignment horizontal="center"/>
    </xf>
    <xf numFmtId="180" fontId="12" fillId="0" borderId="17" xfId="0" applyNumberFormat="1" applyFont="1" applyBorder="1" applyAlignment="1">
      <alignment horizontal="right"/>
    </xf>
    <xf numFmtId="184" fontId="12" fillId="0" borderId="36" xfId="0" applyNumberFormat="1" applyFont="1" applyBorder="1" applyAlignment="1">
      <alignment horizontal="right"/>
    </xf>
    <xf numFmtId="180" fontId="12" fillId="0" borderId="37" xfId="0" applyNumberFormat="1" applyFont="1" applyBorder="1" applyAlignment="1">
      <alignment horizontal="right"/>
    </xf>
    <xf numFmtId="180" fontId="12" fillId="0" borderId="19" xfId="0" applyNumberFormat="1" applyFont="1" applyBorder="1"/>
    <xf numFmtId="180" fontId="12" fillId="0" borderId="29" xfId="0" applyNumberFormat="1" applyFont="1" applyBorder="1" applyAlignment="1">
      <alignment horizontal="center"/>
    </xf>
    <xf numFmtId="184" fontId="12" fillId="0" borderId="19" xfId="0" applyNumberFormat="1" applyFont="1" applyBorder="1" applyAlignment="1">
      <alignment horizontal="right"/>
    </xf>
    <xf numFmtId="180" fontId="12" fillId="0" borderId="9" xfId="0" applyNumberFormat="1" applyFont="1" applyBorder="1"/>
    <xf numFmtId="2" fontId="12" fillId="0" borderId="0" xfId="0" applyNumberFormat="1" applyFont="1" applyAlignment="1">
      <alignment horizontal="right"/>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xf numFmtId="0" fontId="12" fillId="2" borderId="26" xfId="0" applyFont="1" applyFill="1" applyBorder="1" applyAlignment="1">
      <alignment horizontal="center"/>
    </xf>
    <xf numFmtId="180" fontId="12" fillId="0" borderId="26" xfId="0" applyNumberFormat="1" applyFont="1" applyBorder="1"/>
    <xf numFmtId="183" fontId="12" fillId="0" borderId="26" xfId="0" applyNumberFormat="1" applyFont="1" applyBorder="1" applyAlignment="1">
      <alignment horizontal="right"/>
    </xf>
    <xf numFmtId="180" fontId="12" fillId="0" borderId="33" xfId="0" applyNumberFormat="1" applyFont="1" applyBorder="1"/>
    <xf numFmtId="183" fontId="12" fillId="0" borderId="14" xfId="0" applyNumberFormat="1" applyFont="1" applyBorder="1" applyAlignment="1">
      <alignment horizontal="right"/>
    </xf>
    <xf numFmtId="0" fontId="12" fillId="2" borderId="36" xfId="0" applyFont="1" applyFill="1" applyBorder="1" applyAlignment="1">
      <alignment horizontal="center"/>
    </xf>
    <xf numFmtId="180" fontId="12" fillId="2" borderId="36" xfId="0" applyNumberFormat="1" applyFont="1" applyFill="1" applyBorder="1" applyAlignment="1">
      <alignment horizontal="right"/>
    </xf>
    <xf numFmtId="0" fontId="12" fillId="2" borderId="17" xfId="0" applyFont="1" applyFill="1" applyBorder="1" applyAlignment="1">
      <alignment horizontal="center"/>
    </xf>
    <xf numFmtId="180" fontId="12" fillId="2" borderId="17" xfId="0" applyNumberFormat="1" applyFont="1" applyFill="1" applyBorder="1"/>
    <xf numFmtId="180" fontId="12" fillId="2" borderId="36" xfId="0" applyNumberFormat="1" applyFont="1" applyFill="1" applyBorder="1" applyAlignment="1">
      <alignment horizontal="center"/>
    </xf>
    <xf numFmtId="180" fontId="12" fillId="0" borderId="36" xfId="0" applyNumberFormat="1" applyFont="1" applyBorder="1"/>
    <xf numFmtId="183" fontId="12" fillId="0" borderId="36" xfId="0" applyNumberFormat="1" applyFont="1" applyBorder="1" applyAlignment="1">
      <alignment horizontal="right"/>
    </xf>
    <xf numFmtId="180" fontId="12" fillId="0" borderId="37" xfId="0" applyNumberFormat="1" applyFont="1" applyBorder="1"/>
    <xf numFmtId="180" fontId="12" fillId="0" borderId="19" xfId="0" applyNumberFormat="1" applyFont="1" applyBorder="1" applyAlignment="1">
      <alignment horizontal="center"/>
    </xf>
    <xf numFmtId="183" fontId="12" fillId="0" borderId="19" xfId="0" applyNumberFormat="1" applyFont="1" applyBorder="1" applyAlignment="1">
      <alignment horizontal="right"/>
    </xf>
    <xf numFmtId="183" fontId="12" fillId="0" borderId="29" xfId="0" applyNumberFormat="1" applyFont="1" applyBorder="1" applyAlignment="1">
      <alignment horizontal="right"/>
    </xf>
    <xf numFmtId="180" fontId="12" fillId="0" borderId="38" xfId="0" applyNumberFormat="1" applyFont="1" applyBorder="1"/>
    <xf numFmtId="183" fontId="12" fillId="0" borderId="0" xfId="0" applyNumberFormat="1" applyFont="1" applyAlignment="1">
      <alignment horizontal="right"/>
    </xf>
    <xf numFmtId="0" fontId="7" fillId="0" borderId="0" xfId="4" applyFont="1" applyAlignment="1" applyProtection="1">
      <alignment vertical="center"/>
    </xf>
    <xf numFmtId="0" fontId="9" fillId="0" borderId="0" xfId="0" applyFont="1" applyAlignment="1">
      <alignment horizontal="right"/>
    </xf>
    <xf numFmtId="0" fontId="6" fillId="0" borderId="1" xfId="0" applyFont="1" applyBorder="1" applyAlignment="1">
      <alignment horizontal="justify"/>
    </xf>
    <xf numFmtId="0" fontId="5" fillId="0" borderId="14" xfId="0" applyFont="1" applyBorder="1" applyAlignment="1">
      <alignment horizontal="left"/>
    </xf>
    <xf numFmtId="0" fontId="9" fillId="0" borderId="39" xfId="0" applyFont="1" applyBorder="1" applyAlignment="1">
      <alignment horizontal="left"/>
    </xf>
    <xf numFmtId="0" fontId="6" fillId="0" borderId="1" xfId="0" applyFont="1" applyBorder="1" applyAlignment="1">
      <alignment horizontal="left"/>
    </xf>
    <xf numFmtId="0" fontId="6" fillId="0" borderId="3" xfId="0" applyFont="1" applyBorder="1"/>
    <xf numFmtId="0" fontId="5" fillId="0" borderId="35" xfId="0" applyFont="1" applyBorder="1" applyAlignment="1">
      <alignment horizontal="left"/>
    </xf>
    <xf numFmtId="0" fontId="9" fillId="0" borderId="14" xfId="0" applyFont="1" applyBorder="1"/>
    <xf numFmtId="0" fontId="6" fillId="0" borderId="40" xfId="0" applyFont="1" applyBorder="1" applyAlignment="1">
      <alignment horizontal="left"/>
    </xf>
    <xf numFmtId="0" fontId="6" fillId="0" borderId="4" xfId="0" applyFont="1" applyBorder="1"/>
    <xf numFmtId="0" fontId="6" fillId="0" borderId="0" xfId="0" applyFont="1" applyAlignment="1">
      <alignment horizontal="left"/>
    </xf>
    <xf numFmtId="2" fontId="6" fillId="0" borderId="0" xfId="0" applyNumberFormat="1" applyFont="1"/>
    <xf numFmtId="0" fontId="8" fillId="0" borderId="0" xfId="0" applyFont="1" applyAlignment="1">
      <alignment vertical="center"/>
    </xf>
    <xf numFmtId="0" fontId="9" fillId="0" borderId="6" xfId="0" applyFont="1" applyBorder="1"/>
    <xf numFmtId="0" fontId="21" fillId="0" borderId="22" xfId="0" applyFont="1" applyBorder="1" applyAlignment="1">
      <alignment horizontal="center" vertical="center" wrapText="1"/>
    </xf>
    <xf numFmtId="180" fontId="12" fillId="2" borderId="15" xfId="0" applyNumberFormat="1" applyFont="1" applyFill="1" applyBorder="1"/>
    <xf numFmtId="0" fontId="12" fillId="2" borderId="13" xfId="0" applyFont="1" applyFill="1" applyBorder="1" applyAlignment="1">
      <alignment horizontal="right"/>
    </xf>
    <xf numFmtId="0" fontId="12" fillId="2" borderId="13" xfId="0" applyFont="1" applyFill="1" applyBorder="1"/>
    <xf numFmtId="0" fontId="12" fillId="2" borderId="40" xfId="0" applyFont="1" applyFill="1" applyBorder="1"/>
    <xf numFmtId="0" fontId="12" fillId="2" borderId="41" xfId="0" applyFont="1" applyFill="1" applyBorder="1"/>
    <xf numFmtId="0" fontId="12" fillId="2" borderId="21" xfId="0" applyFont="1" applyFill="1" applyBorder="1" applyAlignment="1">
      <alignment horizontal="right"/>
    </xf>
    <xf numFmtId="0" fontId="12" fillId="2" borderId="30" xfId="0" applyFont="1" applyFill="1" applyBorder="1"/>
    <xf numFmtId="0" fontId="12" fillId="2" borderId="17" xfId="0" applyFont="1" applyFill="1" applyBorder="1"/>
    <xf numFmtId="180" fontId="12" fillId="2" borderId="30" xfId="0" applyNumberFormat="1" applyFont="1" applyFill="1" applyBorder="1"/>
    <xf numFmtId="0" fontId="12" fillId="2" borderId="30" xfId="0" applyFont="1" applyFill="1" applyBorder="1" applyAlignment="1">
      <alignment horizontal="center"/>
    </xf>
    <xf numFmtId="180" fontId="12" fillId="2" borderId="18" xfId="0" applyNumberFormat="1" applyFont="1" applyFill="1" applyBorder="1"/>
    <xf numFmtId="0" fontId="21" fillId="0" borderId="7" xfId="0" applyFont="1" applyBorder="1" applyAlignment="1">
      <alignment horizontal="left"/>
    </xf>
    <xf numFmtId="0" fontId="21" fillId="0" borderId="29" xfId="0" applyFont="1" applyBorder="1" applyAlignment="1">
      <alignment horizontal="left"/>
    </xf>
    <xf numFmtId="0" fontId="12" fillId="0" borderId="29" xfId="0" applyFont="1" applyBorder="1"/>
    <xf numFmtId="0" fontId="21" fillId="0" borderId="42" xfId="0" applyFont="1" applyBorder="1" applyAlignment="1">
      <alignment horizontal="left"/>
    </xf>
    <xf numFmtId="0" fontId="12" fillId="0" borderId="42" xfId="0" applyFont="1" applyBorder="1"/>
    <xf numFmtId="0" fontId="2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right"/>
    </xf>
    <xf numFmtId="0" fontId="12" fillId="2" borderId="33" xfId="0" applyFont="1" applyFill="1" applyBorder="1" applyAlignment="1">
      <alignment horizontal="center"/>
    </xf>
    <xf numFmtId="0" fontId="12" fillId="2" borderId="15" xfId="0" applyFont="1" applyFill="1" applyBorder="1"/>
    <xf numFmtId="0" fontId="12" fillId="2" borderId="24" xfId="0" applyFont="1" applyFill="1" applyBorder="1" applyAlignment="1">
      <alignment horizontal="left"/>
    </xf>
    <xf numFmtId="0" fontId="12" fillId="2" borderId="24" xfId="0" applyFont="1" applyFill="1" applyBorder="1"/>
    <xf numFmtId="0" fontId="12" fillId="2" borderId="31" xfId="0" applyFont="1" applyFill="1" applyBorder="1"/>
    <xf numFmtId="180" fontId="12" fillId="2" borderId="29" xfId="0" applyNumberFormat="1" applyFont="1" applyFill="1" applyBorder="1"/>
    <xf numFmtId="0" fontId="12" fillId="2" borderId="18" xfId="0" applyFont="1" applyFill="1" applyBorder="1"/>
    <xf numFmtId="0" fontId="21" fillId="0" borderId="31" xfId="0" applyFont="1" applyBorder="1" applyAlignment="1">
      <alignment horizontal="left" vertical="center"/>
    </xf>
    <xf numFmtId="0" fontId="12" fillId="0" borderId="9" xfId="0" applyFont="1" applyBorder="1"/>
    <xf numFmtId="180" fontId="12" fillId="2" borderId="3" xfId="0" applyNumberFormat="1" applyFont="1" applyFill="1" applyBorder="1"/>
    <xf numFmtId="180" fontId="12" fillId="2" borderId="43" xfId="0" applyNumberFormat="1" applyFont="1" applyFill="1" applyBorder="1"/>
    <xf numFmtId="180" fontId="12" fillId="0" borderId="43" xfId="0" applyNumberFormat="1" applyFont="1" applyBorder="1"/>
    <xf numFmtId="0" fontId="12" fillId="0" borderId="23" xfId="0" applyFont="1" applyBorder="1"/>
    <xf numFmtId="0" fontId="21" fillId="0" borderId="0" xfId="0" applyFont="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44" xfId="0" applyFont="1" applyFill="1" applyBorder="1" applyAlignment="1">
      <alignment horizontal="right" vertical="center"/>
    </xf>
    <xf numFmtId="0" fontId="21" fillId="2" borderId="44"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45" xfId="0" applyFont="1" applyFill="1" applyBorder="1" applyAlignment="1">
      <alignment horizontal="right" vertical="center"/>
    </xf>
    <xf numFmtId="0" fontId="12" fillId="2" borderId="30" xfId="0" applyFont="1" applyFill="1" applyBorder="1" applyAlignment="1">
      <alignment horizontal="center" vertical="center"/>
    </xf>
    <xf numFmtId="0" fontId="21" fillId="0" borderId="19" xfId="0" applyFont="1" applyBorder="1" applyAlignment="1">
      <alignment horizontal="left"/>
    </xf>
    <xf numFmtId="180" fontId="12" fillId="0" borderId="23" xfId="0" applyNumberFormat="1" applyFont="1" applyBorder="1"/>
    <xf numFmtId="0" fontId="7" fillId="0" borderId="0" xfId="5" applyFont="1" applyAlignment="1" applyProtection="1">
      <alignment horizontal="right" vertical="center"/>
    </xf>
    <xf numFmtId="179" fontId="7" fillId="0" borderId="0" xfId="5" applyNumberFormat="1" applyFont="1" applyAlignment="1" applyProtection="1">
      <alignment vertical="center"/>
    </xf>
    <xf numFmtId="0" fontId="15" fillId="0" borderId="0" xfId="0" applyFont="1" applyAlignment="1">
      <alignment vertical="center"/>
    </xf>
    <xf numFmtId="0" fontId="6" fillId="0" borderId="0" xfId="0" applyFont="1" applyAlignment="1">
      <alignment horizontal="center" vertical="center"/>
    </xf>
    <xf numFmtId="0" fontId="30" fillId="0" borderId="0" xfId="7" applyFont="1" applyAlignment="1">
      <alignment horizontal="center" vertical="center"/>
    </xf>
    <xf numFmtId="0" fontId="29" fillId="0" borderId="0" xfId="7"/>
    <xf numFmtId="0" fontId="32" fillId="0" borderId="0" xfId="7" applyFont="1"/>
    <xf numFmtId="0" fontId="32" fillId="0" borderId="0" xfId="7" applyFont="1" applyAlignment="1">
      <alignment horizontal="center" vertical="center"/>
    </xf>
    <xf numFmtId="0" fontId="32" fillId="0" borderId="0" xfId="7" applyFont="1" applyAlignment="1">
      <alignment horizontal="right"/>
    </xf>
    <xf numFmtId="0" fontId="30" fillId="0" borderId="46" xfId="7" applyFont="1" applyBorder="1" applyAlignment="1">
      <alignment horizontal="center" vertical="center"/>
    </xf>
    <xf numFmtId="0" fontId="30" fillId="0" borderId="47" xfId="7" applyFont="1" applyBorder="1" applyAlignment="1">
      <alignment horizontal="center" vertical="center"/>
    </xf>
    <xf numFmtId="0" fontId="30" fillId="0" borderId="47" xfId="7" applyFont="1" applyBorder="1" applyAlignment="1">
      <alignment horizontal="center" vertical="center" wrapText="1"/>
    </xf>
    <xf numFmtId="0" fontId="30" fillId="0" borderId="47" xfId="7" quotePrefix="1" applyFont="1" applyBorder="1" applyAlignment="1">
      <alignment horizontal="center" vertical="center"/>
    </xf>
    <xf numFmtId="0" fontId="30" fillId="0" borderId="48" xfId="7" applyFont="1" applyBorder="1" applyAlignment="1">
      <alignment horizontal="center" vertical="center" wrapText="1"/>
    </xf>
    <xf numFmtId="0" fontId="21" fillId="0" borderId="49" xfId="7" applyFont="1" applyBorder="1" applyAlignment="1">
      <alignment horizontal="center" vertical="center" wrapText="1"/>
    </xf>
    <xf numFmtId="0" fontId="30" fillId="0" borderId="0" xfId="7" applyFont="1" applyAlignment="1">
      <alignment vertical="center"/>
    </xf>
    <xf numFmtId="0" fontId="32" fillId="3" borderId="50" xfId="7" applyFont="1" applyFill="1" applyBorder="1" applyAlignment="1">
      <alignment horizontal="center"/>
    </xf>
    <xf numFmtId="0" fontId="32" fillId="4" borderId="51" xfId="7" applyFont="1" applyFill="1" applyBorder="1" applyAlignment="1">
      <alignment horizontal="center"/>
    </xf>
    <xf numFmtId="0" fontId="32" fillId="4" borderId="51" xfId="7" applyFont="1" applyFill="1" applyBorder="1" applyAlignment="1">
      <alignment horizontal="left"/>
    </xf>
    <xf numFmtId="0" fontId="32" fillId="4" borderId="51" xfId="7" applyFont="1" applyFill="1" applyBorder="1"/>
    <xf numFmtId="41" fontId="32" fillId="3" borderId="52" xfId="7" applyNumberFormat="1" applyFont="1" applyFill="1" applyBorder="1" applyAlignment="1">
      <alignment horizontal="center"/>
    </xf>
    <xf numFmtId="0" fontId="29" fillId="0" borderId="0" xfId="7" applyAlignment="1">
      <alignment wrapText="1"/>
    </xf>
    <xf numFmtId="0" fontId="32" fillId="3" borderId="53" xfId="7" applyFont="1" applyFill="1" applyBorder="1" applyAlignment="1">
      <alignment horizontal="center"/>
    </xf>
    <xf numFmtId="0" fontId="32" fillId="3" borderId="53" xfId="7" applyFont="1" applyFill="1" applyBorder="1"/>
    <xf numFmtId="41" fontId="32" fillId="3" borderId="53" xfId="7" applyNumberFormat="1" applyFont="1" applyFill="1" applyBorder="1" applyAlignment="1">
      <alignment horizontal="center"/>
    </xf>
    <xf numFmtId="0" fontId="32" fillId="3" borderId="54" xfId="7" applyFont="1" applyFill="1" applyBorder="1" applyAlignment="1">
      <alignment horizontal="center" vertical="center"/>
    </xf>
    <xf numFmtId="0" fontId="32" fillId="3" borderId="53" xfId="7" applyFont="1" applyFill="1" applyBorder="1" applyAlignment="1">
      <alignment horizontal="center" vertical="center"/>
    </xf>
    <xf numFmtId="0" fontId="32" fillId="3" borderId="53" xfId="7" quotePrefix="1" applyFont="1" applyFill="1" applyBorder="1" applyAlignment="1">
      <alignment horizontal="center"/>
    </xf>
    <xf numFmtId="41" fontId="32" fillId="3" borderId="55" xfId="7" applyNumberFormat="1" applyFont="1" applyFill="1" applyBorder="1" applyAlignment="1">
      <alignment horizontal="center"/>
    </xf>
    <xf numFmtId="0" fontId="32" fillId="3" borderId="56" xfId="7" applyFont="1" applyFill="1" applyBorder="1" applyAlignment="1">
      <alignment horizontal="center" vertical="center"/>
    </xf>
    <xf numFmtId="0" fontId="32" fillId="3" borderId="57" xfId="7" applyFont="1" applyFill="1" applyBorder="1" applyAlignment="1">
      <alignment horizontal="center" vertical="center"/>
    </xf>
    <xf numFmtId="0" fontId="32" fillId="3" borderId="57" xfId="7" applyFont="1" applyFill="1" applyBorder="1" applyAlignment="1">
      <alignment horizontal="center"/>
    </xf>
    <xf numFmtId="0" fontId="32" fillId="3" borderId="57" xfId="7" applyFont="1" applyFill="1" applyBorder="1"/>
    <xf numFmtId="41" fontId="32" fillId="3" borderId="57" xfId="7" applyNumberFormat="1" applyFont="1" applyFill="1" applyBorder="1" applyAlignment="1">
      <alignment horizontal="center"/>
    </xf>
    <xf numFmtId="41" fontId="32" fillId="3" borderId="58" xfId="7" applyNumberFormat="1" applyFont="1" applyFill="1" applyBorder="1" applyAlignment="1">
      <alignment horizontal="center"/>
    </xf>
    <xf numFmtId="41" fontId="32" fillId="0" borderId="61" xfId="7" applyNumberFormat="1" applyFont="1" applyBorder="1"/>
    <xf numFmtId="41" fontId="32" fillId="0" borderId="48" xfId="7" applyNumberFormat="1" applyFont="1" applyBorder="1"/>
    <xf numFmtId="0" fontId="30" fillId="0" borderId="0" xfId="7" applyFont="1" applyAlignment="1">
      <alignment horizontal="centerContinuous"/>
    </xf>
    <xf numFmtId="41" fontId="32" fillId="0" borderId="0" xfId="7" applyNumberFormat="1" applyFont="1"/>
    <xf numFmtId="0" fontId="33" fillId="0" borderId="0" xfId="7" applyFont="1" applyAlignment="1">
      <alignment horizontal="left" vertical="center"/>
    </xf>
    <xf numFmtId="0" fontId="33" fillId="0" borderId="0" xfId="7" applyFont="1" applyAlignment="1">
      <alignment vertical="center"/>
    </xf>
    <xf numFmtId="0" fontId="33" fillId="0" borderId="0" xfId="7" applyFont="1" applyAlignment="1">
      <alignment horizontal="center" vertical="center"/>
    </xf>
    <xf numFmtId="0" fontId="33" fillId="0" borderId="0" xfId="7" applyFont="1" applyAlignment="1">
      <alignment vertical="center" wrapText="1"/>
    </xf>
    <xf numFmtId="179" fontId="33" fillId="0" borderId="0" xfId="8" applyNumberFormat="1" applyFont="1" applyAlignment="1">
      <alignment vertical="center"/>
    </xf>
    <xf numFmtId="0" fontId="35" fillId="0" borderId="62" xfId="0" applyFont="1" applyBorder="1" applyAlignment="1">
      <alignment horizontal="left" vertical="center"/>
    </xf>
    <xf numFmtId="41" fontId="35" fillId="3" borderId="62" xfId="2" applyNumberFormat="1" applyFont="1" applyFill="1" applyBorder="1" applyAlignment="1">
      <alignment vertical="center"/>
    </xf>
    <xf numFmtId="185" fontId="35" fillId="0" borderId="62" xfId="2" applyNumberFormat="1" applyFont="1" applyFill="1" applyBorder="1" applyAlignment="1">
      <alignment vertical="center"/>
    </xf>
    <xf numFmtId="186" fontId="35" fillId="3" borderId="62" xfId="2" applyNumberFormat="1" applyFont="1" applyFill="1" applyBorder="1" applyAlignment="1">
      <alignment vertical="center"/>
    </xf>
    <xf numFmtId="186" fontId="35" fillId="0" borderId="62" xfId="2" applyNumberFormat="1" applyFont="1" applyFill="1" applyBorder="1" applyAlignment="1">
      <alignment vertical="center"/>
    </xf>
    <xf numFmtId="185" fontId="35" fillId="0" borderId="62" xfId="0" applyNumberFormat="1" applyFont="1" applyBorder="1" applyAlignment="1">
      <alignment vertical="center"/>
    </xf>
    <xf numFmtId="0" fontId="4" fillId="0" borderId="0" xfId="4" applyFont="1" applyAlignment="1" applyProtection="1">
      <alignment horizontal="center"/>
    </xf>
    <xf numFmtId="0" fontId="0" fillId="0" borderId="0" xfId="0"/>
    <xf numFmtId="0" fontId="12" fillId="0" borderId="0" xfId="4" applyFont="1" applyAlignment="1" applyProtection="1">
      <alignment horizontal="center"/>
    </xf>
    <xf numFmtId="0" fontId="14" fillId="0" borderId="2" xfId="4" applyFont="1" applyBorder="1" applyAlignment="1" applyProtection="1">
      <alignment horizontal="center" vertical="center"/>
    </xf>
    <xf numFmtId="0" fontId="0" fillId="0" borderId="0" xfId="4" applyFont="1" applyAlignment="1" applyProtection="1">
      <alignment horizontal="center"/>
    </xf>
    <xf numFmtId="0" fontId="4" fillId="0" borderId="0" xfId="4" applyFont="1" applyAlignment="1" applyProtection="1">
      <alignment horizontal="center" vertical="center"/>
    </xf>
    <xf numFmtId="0" fontId="5" fillId="0" borderId="1" xfId="0" applyFont="1" applyBorder="1" applyAlignment="1">
      <alignment horizontal="center" vertical="center"/>
    </xf>
    <xf numFmtId="0" fontId="6" fillId="0" borderId="1" xfId="4" applyFont="1" applyBorder="1" applyAlignment="1" applyProtection="1">
      <alignment horizontal="center" vertical="center" wrapText="1"/>
    </xf>
    <xf numFmtId="0" fontId="7" fillId="0" borderId="0" xfId="4" applyFont="1" applyAlignment="1" applyProtection="1">
      <alignment horizontal="center"/>
    </xf>
    <xf numFmtId="0" fontId="4" fillId="0" borderId="0" xfId="0" applyFont="1" applyAlignment="1">
      <alignment horizontal="center" vertical="center"/>
    </xf>
    <xf numFmtId="177" fontId="9" fillId="0" borderId="0" xfId="2" applyFont="1" applyAlignment="1">
      <alignment horizontal="center" vertical="center"/>
    </xf>
    <xf numFmtId="177" fontId="10" fillId="0" borderId="1" xfId="2" applyFont="1" applyFill="1" applyBorder="1" applyAlignment="1">
      <alignment horizontal="center" vertical="center"/>
    </xf>
    <xf numFmtId="0" fontId="21" fillId="0" borderId="0" xfId="0" applyFont="1" applyAlignment="1">
      <alignment horizontal="center"/>
    </xf>
    <xf numFmtId="0" fontId="21" fillId="0" borderId="5" xfId="0" applyFont="1" applyBorder="1" applyAlignment="1">
      <alignment horizontal="center" vertical="center"/>
    </xf>
    <xf numFmtId="0" fontId="7" fillId="0" borderId="0" xfId="0" applyFont="1" applyAlignment="1">
      <alignment vertical="center" wrapText="1"/>
    </xf>
    <xf numFmtId="0" fontId="21" fillId="0" borderId="7" xfId="0" applyFont="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2" fillId="0" borderId="7" xfId="0" applyFont="1" applyBorder="1" applyAlignment="1">
      <alignment horizontal="center"/>
    </xf>
    <xf numFmtId="0" fontId="21" fillId="0" borderId="7" xfId="0" applyFont="1" applyBorder="1" applyAlignment="1">
      <alignment horizontal="center"/>
    </xf>
    <xf numFmtId="0" fontId="21" fillId="0" borderId="7" xfId="0" applyFont="1" applyBorder="1" applyAlignment="1">
      <alignment horizontal="center" vertical="center"/>
    </xf>
    <xf numFmtId="0" fontId="21" fillId="0" borderId="19" xfId="0" applyFont="1" applyBorder="1" applyAlignment="1">
      <alignment horizontal="center" vertical="center"/>
    </xf>
    <xf numFmtId="0" fontId="21" fillId="0" borderId="19" xfId="0" applyFont="1" applyBorder="1" applyAlignment="1">
      <alignment horizontal="center" vertical="center" wrapText="1"/>
    </xf>
    <xf numFmtId="0" fontId="0" fillId="0" borderId="1" xfId="0" applyBorder="1"/>
    <xf numFmtId="0" fontId="7" fillId="0" borderId="0" xfId="0" applyFont="1" applyAlignment="1">
      <alignment horizontal="left" vertical="top"/>
    </xf>
    <xf numFmtId="0" fontId="21" fillId="0" borderId="0" xfId="0" applyFont="1" applyAlignment="1">
      <alignment horizontal="center" vertical="center"/>
    </xf>
    <xf numFmtId="0" fontId="33" fillId="0" borderId="0" xfId="7" applyFont="1" applyAlignment="1">
      <alignment vertical="center" wrapText="1"/>
    </xf>
    <xf numFmtId="0" fontId="33" fillId="0" borderId="0" xfId="7" applyFont="1" applyAlignment="1">
      <alignment vertical="center"/>
    </xf>
    <xf numFmtId="0" fontId="30" fillId="0" borderId="0" xfId="7" applyFont="1" applyAlignment="1">
      <alignment horizontal="center" vertical="center"/>
    </xf>
    <xf numFmtId="0" fontId="32" fillId="0" borderId="0" xfId="7" applyFont="1"/>
    <xf numFmtId="0" fontId="30" fillId="0" borderId="46" xfId="7" applyFont="1" applyBorder="1" applyAlignment="1">
      <alignment horizontal="center" vertical="center"/>
    </xf>
    <xf numFmtId="0" fontId="30" fillId="0" borderId="59" xfId="7" applyFont="1" applyBorder="1" applyAlignment="1">
      <alignment horizontal="center" vertical="center"/>
    </xf>
    <xf numFmtId="0" fontId="30" fillId="0" borderId="60" xfId="7" applyFont="1" applyBorder="1" applyAlignment="1">
      <alignment horizontal="center" vertical="center"/>
    </xf>
    <xf numFmtId="0" fontId="33" fillId="0" borderId="0" xfId="7" applyFont="1" applyAlignment="1">
      <alignment horizontal="left" vertical="center" wrapText="1"/>
    </xf>
    <xf numFmtId="0" fontId="36" fillId="0" borderId="0" xfId="4" applyFont="1" applyProtection="1"/>
  </cellXfs>
  <cellStyles count="9">
    <cellStyle name="一般" xfId="0" builtinId="0" customBuiltin="1"/>
    <cellStyle name="一般 2" xfId="7" xr:uid="{A429093A-2075-4068-9D7B-3A2A8C92C7D4}"/>
    <cellStyle name="一般_Sheet2" xfId="5" xr:uid="{F0160E8F-9957-42CC-9396-7556FD2CAC9C}"/>
    <cellStyle name="一般_Sheet2 2" xfId="8" xr:uid="{545D346D-8952-404D-AF4F-C71D94C1EE91}"/>
    <cellStyle name="一般_工作報告90.9.19-經費運用情形" xfId="3" xr:uid="{E18F1250-81F3-4CBA-B38F-5B5F18E0C039}"/>
    <cellStyle name="一般_期中報告-會計報告" xfId="4" xr:uid="{EEF8776E-F423-43B0-B4D6-E3829D24843F}"/>
    <cellStyle name="千分位" xfId="1" builtinId="3" customBuiltin="1"/>
    <cellStyle name="千分位[0]" xfId="2" builtinId="6" customBuiltin="1"/>
    <cellStyle name="貨幣[0]_Sheet1" xfId="6" xr:uid="{0B1234E3-1387-490E-923F-E1FF3374AC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171450</xdr:colOff>
      <xdr:row>2</xdr:row>
      <xdr:rowOff>57150</xdr:rowOff>
    </xdr:from>
    <xdr:to>
      <xdr:col>8</xdr:col>
      <xdr:colOff>657225</xdr:colOff>
      <xdr:row>3</xdr:row>
      <xdr:rowOff>511175</xdr:rowOff>
    </xdr:to>
    <xdr:sp macro="" textlink="">
      <xdr:nvSpPr>
        <xdr:cNvPr id="2" name="矩形 1">
          <a:extLst>
            <a:ext uri="{FF2B5EF4-FFF2-40B4-BE49-F238E27FC236}">
              <a16:creationId xmlns:a16="http://schemas.microsoft.com/office/drawing/2014/main" id="{E889422F-6FDC-42D2-8AD3-D65D50AB189E}"/>
            </a:ext>
          </a:extLst>
        </xdr:cNvPr>
        <xdr:cNvSpPr/>
      </xdr:nvSpPr>
      <xdr:spPr>
        <a:xfrm>
          <a:off x="6162675" y="762000"/>
          <a:ext cx="1171575" cy="977900"/>
        </a:xfrm>
        <a:prstGeom prst="rect">
          <a:avLst/>
        </a:prstGeom>
        <a:noFill/>
        <a:ln w="38100">
          <a:solidFill>
            <a:schemeClr val="bg1">
              <a:lumMod val="6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ltLang="zh-TW" sz="1100">
            <a:solidFill>
              <a:schemeClr val="tx1"/>
            </a:solidFill>
            <a:latin typeface="標楷體" panose="03000509000000000000" pitchFamily="65" charset="-120"/>
            <a:ea typeface="標楷體" panose="03000509000000000000" pitchFamily="65" charset="-120"/>
          </a:endParaRPr>
        </a:p>
        <a:p>
          <a:pPr algn="l"/>
          <a:endParaRPr lang="en-US" altLang="zh-TW" sz="1100">
            <a:solidFill>
              <a:schemeClr val="tx1"/>
            </a:solidFill>
            <a:latin typeface="標楷體" panose="03000509000000000000" pitchFamily="65" charset="-120"/>
            <a:ea typeface="標楷體" panose="03000509000000000000" pitchFamily="65" charset="-120"/>
          </a:endParaRPr>
        </a:p>
        <a:p>
          <a:pPr algn="l"/>
          <a:r>
            <a:rPr lang="zh-TW" altLang="en-US" sz="1100">
              <a:solidFill>
                <a:schemeClr val="tx1"/>
              </a:solidFill>
              <a:latin typeface="標楷體" panose="03000509000000000000" pitchFamily="65" charset="-120"/>
              <a:ea typeface="標楷體" panose="03000509000000000000" pitchFamily="65" charset="-120"/>
            </a:rPr>
            <a:t>      大章</a:t>
          </a:r>
        </a:p>
      </xdr:txBody>
    </xdr:sp>
    <xdr:clientData/>
  </xdr:twoCellAnchor>
  <xdr:twoCellAnchor>
    <xdr:from>
      <xdr:col>9</xdr:col>
      <xdr:colOff>180975</xdr:colOff>
      <xdr:row>2</xdr:row>
      <xdr:rowOff>419100</xdr:rowOff>
    </xdr:from>
    <xdr:to>
      <xdr:col>9</xdr:col>
      <xdr:colOff>882650</xdr:colOff>
      <xdr:row>3</xdr:row>
      <xdr:rowOff>523875</xdr:rowOff>
    </xdr:to>
    <xdr:sp macro="" textlink="">
      <xdr:nvSpPr>
        <xdr:cNvPr id="3" name="矩形 2">
          <a:extLst>
            <a:ext uri="{FF2B5EF4-FFF2-40B4-BE49-F238E27FC236}">
              <a16:creationId xmlns:a16="http://schemas.microsoft.com/office/drawing/2014/main" id="{59C458FF-7548-4372-9F89-47EF24CE0ECE}"/>
            </a:ext>
          </a:extLst>
        </xdr:cNvPr>
        <xdr:cNvSpPr/>
      </xdr:nvSpPr>
      <xdr:spPr>
        <a:xfrm>
          <a:off x="7543800" y="1123950"/>
          <a:ext cx="701675" cy="628650"/>
        </a:xfrm>
        <a:prstGeom prst="rect">
          <a:avLst/>
        </a:prstGeom>
        <a:noFill/>
        <a:ln w="38100">
          <a:solidFill>
            <a:schemeClr val="bg1">
              <a:lumMod val="6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zh-TW" altLang="zh-TW" sz="1100">
              <a:solidFill>
                <a:schemeClr val="lt1"/>
              </a:solidFill>
              <a:effectLst/>
              <a:latin typeface="+mn-lt"/>
              <a:ea typeface="+mn-ea"/>
              <a:cs typeface="+mn-cs"/>
            </a:rPr>
            <a:t> </a:t>
          </a:r>
          <a:r>
            <a:rPr lang="zh-TW" altLang="en-US" sz="1100">
              <a:solidFill>
                <a:schemeClr val="tx1"/>
              </a:solidFill>
              <a:effectLst/>
              <a:latin typeface="標楷體" panose="03000509000000000000" pitchFamily="65" charset="-120"/>
              <a:ea typeface="標楷體" panose="03000509000000000000" pitchFamily="65" charset="-120"/>
              <a:cs typeface="+mn-cs"/>
            </a:rPr>
            <a:t>小</a:t>
          </a:r>
          <a:r>
            <a:rPr lang="zh-TW" altLang="zh-TW" sz="1100">
              <a:solidFill>
                <a:schemeClr val="tx1"/>
              </a:solidFill>
              <a:effectLst/>
              <a:latin typeface="標楷體" panose="03000509000000000000" pitchFamily="65" charset="-120"/>
              <a:ea typeface="標楷體" panose="03000509000000000000" pitchFamily="65" charset="-120"/>
              <a:cs typeface="+mn-cs"/>
            </a:rPr>
            <a:t>章</a:t>
          </a:r>
          <a:endParaRPr lang="zh-TW" altLang="en-US" sz="1100">
            <a:solidFill>
              <a:schemeClr val="tx1"/>
            </a:solidFill>
            <a:latin typeface="標楷體" panose="03000509000000000000" pitchFamily="65" charset="-120"/>
            <a:ea typeface="標楷體" panose="03000509000000000000" pitchFamily="65" charset="-12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361950</xdr:colOff>
      <xdr:row>0</xdr:row>
      <xdr:rowOff>142875</xdr:rowOff>
    </xdr:from>
    <xdr:to>
      <xdr:col>9</xdr:col>
      <xdr:colOff>666750</xdr:colOff>
      <xdr:row>3</xdr:row>
      <xdr:rowOff>104775</xdr:rowOff>
    </xdr:to>
    <xdr:sp macro="" textlink="">
      <xdr:nvSpPr>
        <xdr:cNvPr id="2" name="矩形 1">
          <a:extLst>
            <a:ext uri="{FF2B5EF4-FFF2-40B4-BE49-F238E27FC236}">
              <a16:creationId xmlns:a16="http://schemas.microsoft.com/office/drawing/2014/main" id="{E25DD0C3-6703-05F5-1A50-F016016DBDDB}"/>
            </a:ext>
          </a:extLst>
        </xdr:cNvPr>
        <xdr:cNvSpPr/>
      </xdr:nvSpPr>
      <xdr:spPr>
        <a:xfrm>
          <a:off x="10429875" y="142875"/>
          <a:ext cx="1419225" cy="1076325"/>
        </a:xfrm>
        <a:prstGeom prst="rect">
          <a:avLst/>
        </a:prstGeom>
        <a:noFill/>
        <a:ln w="38100">
          <a:solidFill>
            <a:schemeClr val="bg1">
              <a:lumMod val="6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ltLang="zh-TW" sz="1100">
            <a:solidFill>
              <a:schemeClr val="tx1"/>
            </a:solidFill>
            <a:latin typeface="標楷體" panose="03000509000000000000" pitchFamily="65" charset="-120"/>
            <a:ea typeface="標楷體" panose="03000509000000000000" pitchFamily="65" charset="-120"/>
          </a:endParaRPr>
        </a:p>
        <a:p>
          <a:pPr algn="l"/>
          <a:endParaRPr lang="en-US" altLang="zh-TW" sz="1100">
            <a:solidFill>
              <a:schemeClr val="tx1"/>
            </a:solidFill>
            <a:latin typeface="標楷體" panose="03000509000000000000" pitchFamily="65" charset="-120"/>
            <a:ea typeface="標楷體" panose="03000509000000000000" pitchFamily="65" charset="-120"/>
          </a:endParaRPr>
        </a:p>
        <a:p>
          <a:pPr algn="l"/>
          <a:r>
            <a:rPr lang="zh-TW" altLang="en-US" sz="1100">
              <a:solidFill>
                <a:schemeClr val="tx1"/>
              </a:solidFill>
              <a:latin typeface="標楷體" panose="03000509000000000000" pitchFamily="65" charset="-120"/>
              <a:ea typeface="標楷體" panose="03000509000000000000" pitchFamily="65" charset="-120"/>
            </a:rPr>
            <a:t>      大章</a:t>
          </a:r>
        </a:p>
      </xdr:txBody>
    </xdr:sp>
    <xdr:clientData/>
  </xdr:twoCellAnchor>
  <xdr:twoCellAnchor>
    <xdr:from>
      <xdr:col>9</xdr:col>
      <xdr:colOff>920750</xdr:colOff>
      <xdr:row>1</xdr:row>
      <xdr:rowOff>196850</xdr:rowOff>
    </xdr:from>
    <xdr:to>
      <xdr:col>10</xdr:col>
      <xdr:colOff>514350</xdr:colOff>
      <xdr:row>3</xdr:row>
      <xdr:rowOff>101600</xdr:rowOff>
    </xdr:to>
    <xdr:sp macro="" textlink="">
      <xdr:nvSpPr>
        <xdr:cNvPr id="3" name="矩形 2">
          <a:extLst>
            <a:ext uri="{FF2B5EF4-FFF2-40B4-BE49-F238E27FC236}">
              <a16:creationId xmlns:a16="http://schemas.microsoft.com/office/drawing/2014/main" id="{473E7260-831D-4E9A-AC01-F33D5F549A98}"/>
            </a:ext>
          </a:extLst>
        </xdr:cNvPr>
        <xdr:cNvSpPr/>
      </xdr:nvSpPr>
      <xdr:spPr>
        <a:xfrm>
          <a:off x="12103100" y="577850"/>
          <a:ext cx="708025" cy="638175"/>
        </a:xfrm>
        <a:prstGeom prst="rect">
          <a:avLst/>
        </a:prstGeom>
        <a:noFill/>
        <a:ln w="38100">
          <a:solidFill>
            <a:schemeClr val="bg1">
              <a:lumMod val="6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zh-TW" altLang="zh-TW" sz="1100">
              <a:solidFill>
                <a:schemeClr val="lt1"/>
              </a:solidFill>
              <a:effectLst/>
              <a:latin typeface="+mn-lt"/>
              <a:ea typeface="+mn-ea"/>
              <a:cs typeface="+mn-cs"/>
            </a:rPr>
            <a:t> </a:t>
          </a:r>
          <a:r>
            <a:rPr lang="zh-TW" altLang="en-US" sz="1100">
              <a:solidFill>
                <a:schemeClr val="tx1"/>
              </a:solidFill>
              <a:effectLst/>
              <a:latin typeface="標楷體" panose="03000509000000000000" pitchFamily="65" charset="-120"/>
              <a:ea typeface="標楷體" panose="03000509000000000000" pitchFamily="65" charset="-120"/>
              <a:cs typeface="+mn-cs"/>
            </a:rPr>
            <a:t>小</a:t>
          </a:r>
          <a:r>
            <a:rPr lang="zh-TW" altLang="zh-TW" sz="1100">
              <a:solidFill>
                <a:schemeClr val="tx1"/>
              </a:solidFill>
              <a:effectLst/>
              <a:latin typeface="標楷體" panose="03000509000000000000" pitchFamily="65" charset="-120"/>
              <a:ea typeface="標楷體" panose="03000509000000000000" pitchFamily="65" charset="-120"/>
              <a:cs typeface="+mn-cs"/>
            </a:rPr>
            <a:t>章</a:t>
          </a:r>
          <a:endParaRPr lang="zh-TW" altLang="en-US" sz="1100">
            <a:solidFill>
              <a:schemeClr val="tx1"/>
            </a:solidFill>
            <a:latin typeface="標楷體" panose="03000509000000000000" pitchFamily="65" charset="-120"/>
            <a:ea typeface="標楷體" panose="03000509000000000000" pitchFamily="65" charset="-120"/>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14/3&#35336;&#30059;&#22519;&#34892;&#38542;&#27573;/&#26371;&#35336;&#22577;&#21578;&#26684;&#24335;%20(&#20225;&#26989;&#36328;&#22495;&#30740;&#30332;&#35036;&#21161;&#35336;&#30059;).xls" TargetMode="External"/><Relationship Id="rId2" Type="http://schemas.openxmlformats.org/officeDocument/2006/relationships/externalLinkPath" Target="file:///D:\Users\c1569\Desktop\&#36328;&#22495;\13_&#23448;&#32178;&#19978;&#26550;\114\3&#35336;&#30059;&#22519;&#34892;&#38542;&#27573;\&#26371;&#35336;&#22577;&#21578;&#26684;&#24335;%20(&#20225;&#26989;&#36328;&#22495;&#30740;&#30332;&#35036;&#21161;&#35336;&#30059;).xls" TargetMode="External"/><Relationship Id="rId1" Type="http://schemas.openxmlformats.org/officeDocument/2006/relationships/externalLinkPath" Target="/Users/c1569/Desktop/&#36328;&#22495;/13_&#23448;&#32178;&#19978;&#26550;/114/3&#35336;&#30059;&#22519;&#34892;&#38542;&#27573;/&#26371;&#35336;&#22577;&#21578;&#26684;&#24335;%20(&#20225;&#26989;&#36328;&#22495;&#30740;&#30332;&#35036;&#21161;&#35336;&#300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會計報告封面"/>
      <sheetName val="計畫經費彙總表"/>
      <sheetName val="工時記錄表"/>
      <sheetName val="研發人員薪資表"/>
      <sheetName val="國際人員薪資表"/>
      <sheetName val="顧問"/>
      <sheetName val="材料費"/>
      <sheetName val="研發設備使用費"/>
      <sheetName val="設備使用記錄表"/>
      <sheetName val="設備維護費"/>
      <sheetName val="技術購買費"/>
      <sheetName val="委託研究費"/>
      <sheetName val="委託勞務費"/>
      <sheetName val="委託設計費"/>
      <sheetName val="委託諮詢費"/>
      <sheetName val="國內差旅費"/>
      <sheetName val="參展競賽費"/>
    </sheetNames>
    <sheetDataSet>
      <sheetData sheetId="0"/>
      <sheetData sheetId="1"/>
      <sheetData sheetId="2"/>
      <sheetData sheetId="3">
        <row r="1">
          <cell r="A1" t="str">
            <v>××股份有限公司</v>
          </cell>
        </row>
      </sheetData>
      <sheetData sheetId="4"/>
      <sheetData sheetId="5"/>
      <sheetData sheetId="6"/>
      <sheetData sheetId="7"/>
      <sheetData sheetId="8"/>
      <sheetData sheetId="9"/>
      <sheetData sheetId="10"/>
      <sheetData sheetId="11"/>
      <sheetData sheetId="12"/>
      <sheetData sheetId="13"/>
      <sheetData sheetId="14"/>
      <sheetData sheetId="15"/>
      <sheetData sheetId="16">
        <row r="13">
          <cell r="J13">
            <v>78000</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BF71-3A7C-41EF-B28D-161C08868050}">
  <dimension ref="A1:K19"/>
  <sheetViews>
    <sheetView tabSelected="1" workbookViewId="0">
      <selection activeCell="A10" sqref="A10:K10"/>
    </sheetView>
  </sheetViews>
  <sheetFormatPr defaultColWidth="9" defaultRowHeight="15.5" x14ac:dyDescent="0.35"/>
  <cols>
    <col min="1" max="1" width="9" style="1" customWidth="1"/>
    <col min="2" max="2" width="16.58203125" style="1" customWidth="1"/>
    <col min="3" max="3" width="8.08203125" style="1" customWidth="1"/>
    <col min="4" max="4" width="11" style="1" bestFit="1" customWidth="1"/>
    <col min="5" max="5" width="9" style="1" customWidth="1"/>
    <col min="6" max="6" width="13" style="1" bestFit="1" customWidth="1"/>
    <col min="7" max="7" width="11.83203125" style="1" customWidth="1"/>
    <col min="8" max="9" width="9" style="1" customWidth="1"/>
    <col min="10" max="10" width="12.58203125" style="1" customWidth="1"/>
    <col min="11" max="11" width="4.58203125" style="1" customWidth="1"/>
    <col min="12" max="12" width="5" style="1" customWidth="1"/>
    <col min="13" max="13" width="6.58203125" style="1" customWidth="1"/>
    <col min="14" max="14" width="9" style="1" customWidth="1"/>
    <col min="15" max="16384" width="9" style="1"/>
  </cols>
  <sheetData>
    <row r="1" spans="1:11" ht="40" customHeight="1" x14ac:dyDescent="0.35">
      <c r="A1" s="325" t="s">
        <v>0</v>
      </c>
      <c r="B1" s="325"/>
      <c r="C1" s="325"/>
      <c r="D1" s="325"/>
      <c r="E1" s="325"/>
      <c r="F1" s="325"/>
      <c r="G1" s="325"/>
      <c r="H1" s="325"/>
      <c r="I1" s="325"/>
      <c r="J1" s="325"/>
      <c r="K1" s="325"/>
    </row>
    <row r="2" spans="1:11" x14ac:dyDescent="0.35">
      <c r="D2" s="326" t="s">
        <v>1</v>
      </c>
      <c r="E2" s="326"/>
      <c r="F2" s="326"/>
      <c r="G2" s="326"/>
      <c r="I2" s="2"/>
    </row>
    <row r="3" spans="1:11" ht="41.5" customHeight="1" x14ac:dyDescent="0.35">
      <c r="D3" s="327" t="s">
        <v>2</v>
      </c>
      <c r="E3" s="327"/>
      <c r="F3" s="327"/>
      <c r="G3" s="327"/>
      <c r="I3" s="3"/>
    </row>
    <row r="4" spans="1:11" ht="42" customHeight="1" x14ac:dyDescent="0.35">
      <c r="D4" s="327"/>
      <c r="E4" s="327"/>
      <c r="F4" s="327"/>
      <c r="G4" s="327"/>
      <c r="I4" s="3"/>
    </row>
    <row r="5" spans="1:11" ht="12.75" customHeight="1" x14ac:dyDescent="0.35">
      <c r="D5" s="3"/>
      <c r="E5" s="4"/>
      <c r="F5" s="5"/>
      <c r="G5" s="6"/>
      <c r="I5" s="3"/>
    </row>
    <row r="6" spans="1:11" ht="30" customHeight="1" x14ac:dyDescent="0.45">
      <c r="A6" s="328" t="s">
        <v>3</v>
      </c>
      <c r="B6" s="328"/>
      <c r="C6" s="328"/>
      <c r="D6" s="328"/>
      <c r="E6" s="328"/>
      <c r="F6" s="328"/>
      <c r="G6" s="328"/>
      <c r="H6" s="328"/>
      <c r="I6" s="328"/>
      <c r="J6" s="328"/>
      <c r="K6" s="328"/>
    </row>
    <row r="7" spans="1:11" ht="29" customHeight="1" x14ac:dyDescent="0.45">
      <c r="A7" s="320" t="s">
        <v>4</v>
      </c>
      <c r="B7" s="320"/>
      <c r="C7" s="320"/>
      <c r="D7" s="320"/>
      <c r="E7" s="320"/>
      <c r="F7" s="320"/>
      <c r="G7" s="320"/>
      <c r="H7" s="320"/>
      <c r="I7" s="320"/>
      <c r="J7" s="320"/>
      <c r="K7" s="320"/>
    </row>
    <row r="8" spans="1:11" ht="25.5" customHeight="1" x14ac:dyDescent="0.4">
      <c r="A8" s="324" t="s">
        <v>308</v>
      </c>
      <c r="B8" s="324"/>
      <c r="C8" s="324"/>
      <c r="D8" s="324"/>
      <c r="E8" s="324"/>
      <c r="F8" s="324"/>
      <c r="G8" s="324"/>
      <c r="H8" s="324"/>
      <c r="I8" s="324"/>
      <c r="J8" s="324"/>
      <c r="K8" s="324"/>
    </row>
    <row r="9" spans="1:11" ht="20.149999999999999" customHeight="1" x14ac:dyDescent="0.45">
      <c r="A9" s="8"/>
      <c r="B9" s="8"/>
      <c r="C9" s="9"/>
      <c r="D9" s="8"/>
      <c r="E9" s="8"/>
      <c r="F9" s="8"/>
      <c r="G9" s="8"/>
      <c r="H9" s="8"/>
      <c r="I9" s="8"/>
      <c r="J9" s="8"/>
      <c r="K9" s="9"/>
    </row>
    <row r="10" spans="1:11" ht="36" customHeight="1" x14ac:dyDescent="0.45">
      <c r="A10" s="320" t="s">
        <v>5</v>
      </c>
      <c r="B10" s="320"/>
      <c r="C10" s="320"/>
      <c r="D10" s="320"/>
      <c r="E10" s="320"/>
      <c r="F10" s="320"/>
      <c r="G10" s="320"/>
      <c r="H10" s="320"/>
      <c r="I10" s="320"/>
      <c r="J10" s="320"/>
      <c r="K10" s="320"/>
    </row>
    <row r="11" spans="1:11" ht="21.75" customHeight="1" x14ac:dyDescent="0.35">
      <c r="A11" s="321"/>
      <c r="B11" s="321"/>
      <c r="C11" s="321"/>
      <c r="D11" s="321"/>
      <c r="E11" s="321"/>
      <c r="F11" s="321"/>
      <c r="G11" s="321"/>
      <c r="H11" s="321"/>
      <c r="I11" s="321"/>
      <c r="J11" s="321"/>
      <c r="K11" s="321"/>
    </row>
    <row r="12" spans="1:11" ht="22.25" customHeight="1" x14ac:dyDescent="0.35">
      <c r="K12" s="9"/>
    </row>
    <row r="13" spans="1:11" ht="38.25" customHeight="1" x14ac:dyDescent="0.55000000000000004">
      <c r="A13" s="322" t="s">
        <v>6</v>
      </c>
      <c r="B13" s="322"/>
      <c r="C13" s="322"/>
      <c r="D13" s="322"/>
      <c r="E13" s="322"/>
      <c r="F13" s="322"/>
      <c r="G13" s="322"/>
      <c r="H13" s="322"/>
      <c r="I13" s="322"/>
      <c r="J13" s="322"/>
      <c r="K13" s="322"/>
    </row>
    <row r="14" spans="1:11" x14ac:dyDescent="0.35">
      <c r="A14" s="321"/>
      <c r="B14" s="321"/>
      <c r="C14" s="321"/>
      <c r="D14" s="321"/>
      <c r="E14" s="321"/>
      <c r="F14" s="321"/>
      <c r="G14" s="321"/>
      <c r="H14" s="321"/>
      <c r="I14" s="321"/>
      <c r="J14" s="321"/>
      <c r="K14" s="9"/>
    </row>
    <row r="15" spans="1:11" ht="18" customHeight="1" thickBot="1" x14ac:dyDescent="0.4">
      <c r="A15" s="7"/>
      <c r="B15" s="7"/>
      <c r="C15" s="7"/>
      <c r="D15" s="7"/>
      <c r="E15" s="7"/>
      <c r="F15" s="7"/>
      <c r="G15" s="7"/>
      <c r="H15" s="7"/>
      <c r="I15" s="7"/>
      <c r="J15" s="7"/>
      <c r="K15" s="9"/>
    </row>
    <row r="16" spans="1:11" ht="27" customHeight="1" thickBot="1" x14ac:dyDescent="0.4">
      <c r="A16" s="323" t="s">
        <v>7</v>
      </c>
      <c r="B16" s="323"/>
      <c r="C16" s="323"/>
      <c r="D16" s="323"/>
      <c r="E16" s="323"/>
      <c r="F16" s="323"/>
      <c r="G16" s="323"/>
      <c r="H16" s="323"/>
      <c r="I16" s="323"/>
      <c r="J16" s="323"/>
      <c r="K16" s="323"/>
    </row>
    <row r="17" spans="1:11" ht="20.5" x14ac:dyDescent="0.45">
      <c r="A17" s="8"/>
      <c r="B17" s="8"/>
      <c r="C17" s="8"/>
      <c r="D17" s="8"/>
      <c r="E17" s="8"/>
      <c r="F17" s="8"/>
      <c r="G17" s="8"/>
      <c r="H17" s="8"/>
      <c r="I17" s="8"/>
      <c r="J17" s="8"/>
      <c r="K17" s="9"/>
    </row>
    <row r="18" spans="1:11" ht="19.5" x14ac:dyDescent="0.45">
      <c r="A18" s="10" t="s">
        <v>8</v>
      </c>
      <c r="B18" s="11"/>
      <c r="C18" s="10" t="s">
        <v>9</v>
      </c>
      <c r="D18" s="11"/>
      <c r="E18" s="11"/>
      <c r="F18" s="10" t="s">
        <v>10</v>
      </c>
      <c r="H18" s="11"/>
      <c r="I18" s="12" t="s">
        <v>11</v>
      </c>
      <c r="K18" s="11"/>
    </row>
    <row r="19" spans="1:11" ht="20.5" x14ac:dyDescent="0.45">
      <c r="A19" s="8"/>
      <c r="B19" s="8"/>
      <c r="C19" s="354"/>
      <c r="D19" s="8"/>
      <c r="E19" s="8"/>
      <c r="F19" s="8"/>
      <c r="G19" s="8"/>
      <c r="H19" s="8"/>
      <c r="I19" s="13" t="s">
        <v>353</v>
      </c>
      <c r="K19" s="9"/>
    </row>
  </sheetData>
  <mergeCells count="11">
    <mergeCell ref="A8:K8"/>
    <mergeCell ref="A1:K1"/>
    <mergeCell ref="D2:G2"/>
    <mergeCell ref="D3:G4"/>
    <mergeCell ref="A6:K6"/>
    <mergeCell ref="A7:K7"/>
    <mergeCell ref="A10:K10"/>
    <mergeCell ref="A11:K11"/>
    <mergeCell ref="A13:K13"/>
    <mergeCell ref="A14:J14"/>
    <mergeCell ref="A16:K16"/>
  </mergeCells>
  <phoneticPr fontId="18" type="noConversion"/>
  <printOptions horizontalCentered="1" verticalCentered="1"/>
  <pageMargins left="0.70866141732283516" right="0.70866141732283516" top="0.74803149606299213" bottom="0.74803149606299213" header="0.31496062992126012" footer="0.31496062992126012"/>
  <pageSetup paperSize="0" fitToWidth="0" fitToHeight="0" orientation="landscape" horizontalDpi="0" verticalDpi="0" copie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6E7C8-EC8B-4217-8E33-52A2B0FB45E2}">
  <sheetPr>
    <pageSetUpPr fitToPage="1"/>
  </sheetPr>
  <dimension ref="A1:IU24"/>
  <sheetViews>
    <sheetView zoomScale="85" zoomScaleNormal="85" workbookViewId="0">
      <selection sqref="A1:L1"/>
    </sheetView>
  </sheetViews>
  <sheetFormatPr defaultColWidth="9" defaultRowHeight="17" x14ac:dyDescent="0.4"/>
  <cols>
    <col min="1" max="2" width="17.58203125" style="20" customWidth="1"/>
    <col min="3" max="3" width="32.83203125" style="20" bestFit="1" customWidth="1"/>
    <col min="4" max="9" width="17.58203125" style="20" customWidth="1"/>
    <col min="10" max="11" width="8.58203125" style="20" customWidth="1"/>
    <col min="12" max="12" width="15.58203125" style="20" customWidth="1"/>
    <col min="13" max="13" width="9" style="20" customWidth="1"/>
    <col min="14" max="16384" width="9" style="20"/>
  </cols>
  <sheetData>
    <row r="1" spans="1:12" s="48" customFormat="1" ht="30" customHeight="1" x14ac:dyDescent="0.55000000000000004">
      <c r="A1" s="332" t="str">
        <f>研發人員薪資表!A1</f>
        <v>××股份有限公司</v>
      </c>
      <c r="B1" s="332"/>
      <c r="C1" s="332"/>
      <c r="D1" s="332"/>
      <c r="E1" s="332"/>
      <c r="F1" s="332"/>
      <c r="G1" s="332"/>
      <c r="H1" s="332"/>
      <c r="I1" s="332"/>
      <c r="J1" s="332"/>
      <c r="K1" s="332"/>
      <c r="L1" s="332"/>
    </row>
    <row r="2" spans="1:12" s="48" customFormat="1" ht="30" customHeight="1" x14ac:dyDescent="0.55000000000000004">
      <c r="A2" s="332" t="s">
        <v>207</v>
      </c>
      <c r="B2" s="332"/>
      <c r="C2" s="332"/>
      <c r="D2" s="332"/>
      <c r="E2" s="332"/>
      <c r="F2" s="332"/>
      <c r="G2" s="332"/>
      <c r="H2" s="332"/>
      <c r="I2" s="332"/>
      <c r="J2" s="332"/>
      <c r="K2" s="332"/>
      <c r="L2" s="332"/>
    </row>
    <row r="3" spans="1:12" ht="30" customHeight="1" thickBot="1" x14ac:dyDescent="0.6">
      <c r="A3" s="226"/>
      <c r="B3" s="226"/>
      <c r="C3" s="226"/>
      <c r="D3" s="226"/>
      <c r="E3" s="226"/>
      <c r="F3" s="226"/>
      <c r="G3" s="226"/>
      <c r="H3" s="226"/>
      <c r="I3" s="226"/>
      <c r="J3" s="226"/>
      <c r="K3" s="226"/>
      <c r="L3" s="70" t="s">
        <v>63</v>
      </c>
    </row>
    <row r="4" spans="1:12" s="152" customFormat="1" ht="38.25" customHeight="1" thickBot="1" x14ac:dyDescent="0.4">
      <c r="A4" s="103" t="s">
        <v>144</v>
      </c>
      <c r="B4" s="119" t="s">
        <v>145</v>
      </c>
      <c r="C4" s="227" t="s">
        <v>208</v>
      </c>
      <c r="D4" s="71" t="s">
        <v>209</v>
      </c>
      <c r="E4" s="119" t="s">
        <v>97</v>
      </c>
      <c r="F4" s="119" t="s">
        <v>112</v>
      </c>
      <c r="G4" s="119" t="s">
        <v>210</v>
      </c>
      <c r="H4" s="119" t="s">
        <v>211</v>
      </c>
      <c r="I4" s="119" t="s">
        <v>212</v>
      </c>
      <c r="J4" s="119" t="s">
        <v>118</v>
      </c>
      <c r="K4" s="119" t="s">
        <v>213</v>
      </c>
      <c r="L4" s="106" t="s">
        <v>99</v>
      </c>
    </row>
    <row r="5" spans="1:12" s="48" customFormat="1" ht="25" customHeight="1" x14ac:dyDescent="0.55000000000000004">
      <c r="A5" s="160" t="s">
        <v>161</v>
      </c>
      <c r="B5" s="169" t="str">
        <f>設備使用記錄表!C6</f>
        <v>成型機</v>
      </c>
      <c r="C5" s="161" t="str">
        <f>設備使用記錄表!C6</f>
        <v>成型機</v>
      </c>
      <c r="D5" s="80">
        <v>800000</v>
      </c>
      <c r="E5" s="132" t="s">
        <v>214</v>
      </c>
      <c r="F5" s="132">
        <v>10505003</v>
      </c>
      <c r="G5" s="132" t="s">
        <v>215</v>
      </c>
      <c r="H5" s="132" t="s">
        <v>216</v>
      </c>
      <c r="I5" s="169" t="s">
        <v>217</v>
      </c>
      <c r="J5" s="132">
        <v>1</v>
      </c>
      <c r="K5" s="132" t="s">
        <v>218</v>
      </c>
      <c r="L5" s="228">
        <v>500</v>
      </c>
    </row>
    <row r="6" spans="1:12" s="48" customFormat="1" ht="25" customHeight="1" x14ac:dyDescent="0.55000000000000004">
      <c r="A6" s="168" t="s">
        <v>164</v>
      </c>
      <c r="B6" s="169" t="str">
        <f>設備使用記錄表!C7</f>
        <v>磨石機</v>
      </c>
      <c r="C6" s="175" t="str">
        <f>設備使用記錄表!C7</f>
        <v>磨石機</v>
      </c>
      <c r="D6" s="80">
        <v>500000</v>
      </c>
      <c r="E6" s="132" t="s">
        <v>214</v>
      </c>
      <c r="F6" s="132">
        <v>10505003</v>
      </c>
      <c r="G6" s="132" t="s">
        <v>215</v>
      </c>
      <c r="H6" s="132" t="s">
        <v>219</v>
      </c>
      <c r="I6" s="169" t="s">
        <v>220</v>
      </c>
      <c r="J6" s="132">
        <v>1</v>
      </c>
      <c r="K6" s="132" t="s">
        <v>218</v>
      </c>
      <c r="L6" s="228">
        <v>2500</v>
      </c>
    </row>
    <row r="7" spans="1:12" s="48" customFormat="1" ht="25" customHeight="1" x14ac:dyDescent="0.55000000000000004">
      <c r="A7" s="229"/>
      <c r="B7" s="169"/>
      <c r="C7" s="175"/>
      <c r="D7" s="80"/>
      <c r="E7" s="132"/>
      <c r="F7" s="132"/>
      <c r="G7" s="132"/>
      <c r="H7" s="132"/>
      <c r="I7" s="169"/>
      <c r="J7" s="132"/>
      <c r="K7" s="169"/>
      <c r="L7" s="228"/>
    </row>
    <row r="8" spans="1:12" s="48" customFormat="1" ht="25" customHeight="1" x14ac:dyDescent="0.55000000000000004">
      <c r="A8" s="230"/>
      <c r="B8" s="169"/>
      <c r="C8" s="175"/>
      <c r="D8" s="80"/>
      <c r="E8" s="132"/>
      <c r="F8" s="132"/>
      <c r="G8" s="132"/>
      <c r="H8" s="132"/>
      <c r="I8" s="169"/>
      <c r="J8" s="132"/>
      <c r="K8" s="169"/>
      <c r="L8" s="228"/>
    </row>
    <row r="9" spans="1:12" s="48" customFormat="1" ht="25" customHeight="1" x14ac:dyDescent="0.55000000000000004">
      <c r="A9" s="168"/>
      <c r="B9" s="175"/>
      <c r="C9" s="175"/>
      <c r="D9" s="80"/>
      <c r="E9" s="132"/>
      <c r="F9" s="132"/>
      <c r="G9" s="132"/>
      <c r="H9" s="132"/>
      <c r="I9" s="169"/>
      <c r="J9" s="132"/>
      <c r="K9" s="169"/>
      <c r="L9" s="228"/>
    </row>
    <row r="10" spans="1:12" s="48" customFormat="1" ht="25" customHeight="1" x14ac:dyDescent="0.55000000000000004">
      <c r="A10" s="168"/>
      <c r="B10" s="169"/>
      <c r="C10" s="175"/>
      <c r="D10" s="80"/>
      <c r="E10" s="132"/>
      <c r="F10" s="132"/>
      <c r="G10" s="132"/>
      <c r="H10" s="132"/>
      <c r="I10" s="169"/>
      <c r="J10" s="132"/>
      <c r="K10" s="169"/>
      <c r="L10" s="228"/>
    </row>
    <row r="11" spans="1:12" s="48" customFormat="1" ht="25" customHeight="1" x14ac:dyDescent="0.55000000000000004">
      <c r="A11" s="229"/>
      <c r="B11" s="175"/>
      <c r="C11" s="231"/>
      <c r="D11" s="80"/>
      <c r="E11" s="132"/>
      <c r="F11" s="132"/>
      <c r="G11" s="132"/>
      <c r="H11" s="132"/>
      <c r="I11" s="169"/>
      <c r="J11" s="132"/>
      <c r="K11" s="169"/>
      <c r="L11" s="228"/>
    </row>
    <row r="12" spans="1:12" s="48" customFormat="1" ht="25" customHeight="1" x14ac:dyDescent="0.55000000000000004">
      <c r="A12" s="230"/>
      <c r="B12" s="175"/>
      <c r="C12" s="232"/>
      <c r="D12" s="80"/>
      <c r="E12" s="132"/>
      <c r="F12" s="132"/>
      <c r="G12" s="132"/>
      <c r="H12" s="132"/>
      <c r="I12" s="169"/>
      <c r="J12" s="132"/>
      <c r="K12" s="169"/>
      <c r="L12" s="228"/>
    </row>
    <row r="13" spans="1:12" s="48" customFormat="1" ht="25" customHeight="1" x14ac:dyDescent="0.55000000000000004">
      <c r="A13" s="168"/>
      <c r="B13" s="175"/>
      <c r="C13" s="232"/>
      <c r="D13" s="80"/>
      <c r="E13" s="132"/>
      <c r="F13" s="132"/>
      <c r="G13" s="132"/>
      <c r="H13" s="132"/>
      <c r="I13" s="169"/>
      <c r="J13" s="132"/>
      <c r="K13" s="169"/>
      <c r="L13" s="228"/>
    </row>
    <row r="14" spans="1:12" s="48" customFormat="1" ht="25" customHeight="1" thickBot="1" x14ac:dyDescent="0.6">
      <c r="A14" s="233"/>
      <c r="B14" s="234"/>
      <c r="C14" s="235"/>
      <c r="D14" s="236"/>
      <c r="E14" s="237"/>
      <c r="F14" s="237"/>
      <c r="G14" s="237"/>
      <c r="H14" s="237"/>
      <c r="I14" s="234"/>
      <c r="J14" s="237"/>
      <c r="K14" s="234"/>
      <c r="L14" s="238"/>
    </row>
    <row r="15" spans="1:12" s="48" customFormat="1" ht="25" customHeight="1" thickBot="1" x14ac:dyDescent="0.6">
      <c r="A15" s="239" t="s">
        <v>221</v>
      </c>
      <c r="B15" s="240"/>
      <c r="C15" s="142"/>
      <c r="D15" s="145"/>
      <c r="E15" s="241"/>
      <c r="F15" s="241"/>
      <c r="G15" s="241"/>
      <c r="H15" s="241"/>
      <c r="I15" s="241"/>
      <c r="J15" s="241"/>
      <c r="K15" s="241"/>
      <c r="L15" s="210">
        <f>SUM(L5:L14)</f>
        <v>3000</v>
      </c>
    </row>
    <row r="16" spans="1:12" s="48" customFormat="1" ht="25" customHeight="1" x14ac:dyDescent="0.55000000000000004">
      <c r="A16" s="242"/>
      <c r="B16" s="147"/>
      <c r="C16" s="242"/>
      <c r="D16" s="99"/>
      <c r="E16" s="243"/>
      <c r="G16" s="243"/>
      <c r="H16" s="243"/>
      <c r="I16" s="243"/>
      <c r="J16" s="243"/>
      <c r="L16" s="99"/>
    </row>
    <row r="17" spans="1:255" s="92" customFormat="1" ht="25" customHeight="1" x14ac:dyDescent="0.35">
      <c r="A17" s="92" t="s">
        <v>222</v>
      </c>
    </row>
    <row r="18" spans="1:255" s="92" customFormat="1" ht="25" customHeight="1" x14ac:dyDescent="0.35">
      <c r="A18" s="92" t="s">
        <v>223</v>
      </c>
    </row>
    <row r="19" spans="1:255" s="92" customFormat="1" ht="25" customHeight="1" x14ac:dyDescent="0.35">
      <c r="A19" s="92" t="s">
        <v>224</v>
      </c>
    </row>
    <row r="20" spans="1:255" s="92" customFormat="1" ht="25" customHeight="1" x14ac:dyDescent="0.35">
      <c r="A20" s="337" t="s">
        <v>225</v>
      </c>
      <c r="B20" s="337"/>
      <c r="C20" s="337"/>
      <c r="D20" s="337"/>
      <c r="E20" s="337"/>
      <c r="F20" s="337"/>
      <c r="G20" s="337"/>
      <c r="H20" s="337"/>
      <c r="I20" s="337"/>
      <c r="J20" s="337"/>
      <c r="K20" s="337"/>
      <c r="L20" s="337"/>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321"/>
      <c r="BF20" s="321"/>
      <c r="BG20" s="321"/>
      <c r="BH20" s="321"/>
      <c r="BI20" s="321"/>
      <c r="BJ20" s="321"/>
      <c r="BK20" s="321"/>
      <c r="BL20" s="321"/>
      <c r="BM20" s="321"/>
      <c r="BN20" s="321"/>
      <c r="BO20" s="321"/>
      <c r="BP20" s="321"/>
      <c r="BQ20" s="321"/>
      <c r="BR20" s="321"/>
      <c r="BS20" s="321"/>
      <c r="BT20" s="321"/>
      <c r="BU20" s="321"/>
      <c r="BV20" s="321"/>
      <c r="BW20" s="321"/>
      <c r="BX20" s="321"/>
      <c r="BY20" s="321"/>
      <c r="BZ20" s="321"/>
      <c r="CA20" s="321"/>
      <c r="CB20" s="321"/>
      <c r="CC20" s="321"/>
      <c r="CD20" s="321"/>
      <c r="CE20" s="321"/>
      <c r="CF20" s="321"/>
      <c r="CG20" s="321"/>
      <c r="CH20" s="321"/>
      <c r="CI20" s="321"/>
      <c r="CJ20" s="321"/>
      <c r="CK20" s="321"/>
      <c r="CL20" s="321"/>
      <c r="CM20" s="321"/>
      <c r="CN20" s="321"/>
      <c r="CO20" s="321"/>
      <c r="CP20" s="321"/>
      <c r="CQ20" s="321"/>
      <c r="CR20" s="321"/>
      <c r="CS20" s="321"/>
      <c r="CT20" s="321"/>
      <c r="CU20" s="321"/>
      <c r="CV20" s="321"/>
      <c r="CW20" s="321"/>
      <c r="CX20" s="321"/>
      <c r="CY20" s="321"/>
      <c r="CZ20" s="321"/>
      <c r="DA20" s="321"/>
      <c r="DB20" s="321"/>
      <c r="DC20" s="321"/>
      <c r="DD20" s="321"/>
      <c r="DE20" s="321"/>
      <c r="DF20" s="321"/>
      <c r="DG20" s="321"/>
      <c r="DH20" s="321"/>
      <c r="DI20" s="321"/>
      <c r="DJ20" s="321"/>
      <c r="DK20" s="321"/>
      <c r="DL20" s="321"/>
      <c r="DM20" s="321"/>
      <c r="DN20" s="321"/>
      <c r="DO20" s="321"/>
      <c r="DP20" s="321"/>
      <c r="DQ20" s="321"/>
      <c r="DR20" s="321"/>
      <c r="DS20" s="321"/>
      <c r="DT20" s="321"/>
      <c r="DU20" s="321"/>
      <c r="DV20" s="321"/>
      <c r="DW20" s="321"/>
      <c r="DX20" s="321"/>
      <c r="DY20" s="321"/>
      <c r="DZ20" s="321"/>
      <c r="EA20" s="321"/>
      <c r="EB20" s="321"/>
      <c r="EC20" s="321"/>
      <c r="ED20" s="321"/>
      <c r="EE20" s="321"/>
      <c r="EF20" s="321"/>
      <c r="EG20" s="321"/>
      <c r="EH20" s="321"/>
      <c r="EI20" s="321"/>
      <c r="EJ20" s="321"/>
      <c r="EK20" s="321"/>
      <c r="EL20" s="321"/>
      <c r="EM20" s="321"/>
      <c r="EN20" s="321"/>
      <c r="EO20" s="321"/>
      <c r="EP20" s="321"/>
      <c r="EQ20" s="321"/>
      <c r="ER20" s="321"/>
      <c r="ES20" s="321"/>
      <c r="ET20" s="321"/>
      <c r="EU20" s="321"/>
      <c r="EV20" s="321"/>
      <c r="EW20" s="321"/>
      <c r="EX20" s="321"/>
      <c r="EY20" s="321"/>
      <c r="EZ20" s="321"/>
      <c r="FA20" s="321"/>
      <c r="FB20" s="321"/>
      <c r="FC20" s="321"/>
      <c r="FD20" s="321"/>
      <c r="FE20" s="321"/>
      <c r="FF20" s="321"/>
      <c r="FG20" s="321"/>
      <c r="FH20" s="321"/>
      <c r="FI20" s="321"/>
      <c r="FJ20" s="321"/>
      <c r="FK20" s="321"/>
      <c r="FL20" s="321"/>
      <c r="FM20" s="321"/>
      <c r="FN20" s="321"/>
      <c r="FO20" s="321"/>
      <c r="FP20" s="321"/>
      <c r="FQ20" s="321"/>
      <c r="FR20" s="321"/>
      <c r="FS20" s="321"/>
      <c r="FT20" s="321"/>
      <c r="FU20" s="321"/>
      <c r="FV20" s="321"/>
      <c r="FW20" s="321"/>
      <c r="FX20" s="321"/>
      <c r="FY20" s="321"/>
      <c r="FZ20" s="321"/>
      <c r="GA20" s="321"/>
      <c r="GB20" s="321"/>
      <c r="GC20" s="321"/>
      <c r="GD20" s="321"/>
      <c r="GE20" s="321"/>
      <c r="GF20" s="321"/>
      <c r="GG20" s="321"/>
      <c r="GH20" s="321"/>
      <c r="GI20" s="321"/>
      <c r="GJ20" s="321"/>
      <c r="GK20" s="321"/>
      <c r="GL20" s="321"/>
      <c r="GM20" s="321"/>
      <c r="GN20" s="321"/>
      <c r="GO20" s="321"/>
      <c r="GP20" s="321"/>
      <c r="GQ20" s="321"/>
      <c r="GR20" s="321"/>
      <c r="GS20" s="321"/>
      <c r="GT20" s="321"/>
      <c r="GU20" s="321"/>
      <c r="GV20" s="321"/>
      <c r="GW20" s="321"/>
      <c r="GX20" s="321"/>
      <c r="GY20" s="321"/>
      <c r="GZ20" s="321"/>
      <c r="HA20" s="321"/>
      <c r="HB20" s="321"/>
      <c r="HC20" s="321"/>
      <c r="HD20" s="321"/>
      <c r="HE20" s="321"/>
      <c r="HF20" s="321"/>
      <c r="HG20" s="321"/>
      <c r="HH20" s="321"/>
      <c r="HI20" s="321"/>
      <c r="HJ20" s="321"/>
      <c r="HK20" s="321"/>
      <c r="HL20" s="321"/>
      <c r="HM20" s="321"/>
      <c r="HN20" s="321"/>
      <c r="HO20" s="321"/>
      <c r="HP20" s="321"/>
      <c r="HQ20" s="321"/>
      <c r="HR20" s="321"/>
      <c r="HS20" s="321"/>
      <c r="HT20" s="321"/>
      <c r="HU20" s="321"/>
      <c r="HV20" s="321"/>
      <c r="HW20" s="321"/>
      <c r="HX20" s="321"/>
      <c r="HY20" s="321"/>
      <c r="HZ20" s="321"/>
      <c r="IA20" s="321"/>
      <c r="IB20" s="321"/>
      <c r="IC20" s="321"/>
      <c r="ID20" s="321"/>
      <c r="IE20" s="321"/>
      <c r="IF20" s="321"/>
      <c r="IG20" s="321"/>
      <c r="IH20" s="321"/>
      <c r="II20" s="321"/>
      <c r="IJ20" s="321"/>
      <c r="IK20" s="321"/>
      <c r="IL20" s="321"/>
      <c r="IM20" s="321"/>
      <c r="IN20" s="321"/>
      <c r="IO20" s="321"/>
      <c r="IP20" s="321"/>
      <c r="IQ20" s="321"/>
      <c r="IR20" s="321"/>
      <c r="IS20" s="321"/>
      <c r="IT20" s="321"/>
      <c r="IU20" s="321"/>
    </row>
    <row r="21" spans="1:255" s="92" customFormat="1" ht="25" customHeight="1" x14ac:dyDescent="0.35">
      <c r="A21" s="337" t="s">
        <v>226</v>
      </c>
      <c r="B21" s="337"/>
      <c r="C21" s="337"/>
      <c r="D21" s="337"/>
      <c r="E21" s="337"/>
      <c r="F21" s="337"/>
      <c r="G21" s="337"/>
      <c r="H21" s="337"/>
      <c r="I21" s="337"/>
      <c r="J21" s="337"/>
      <c r="K21" s="337"/>
      <c r="L21" s="337"/>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321"/>
      <c r="BF21" s="321"/>
      <c r="BG21" s="321"/>
      <c r="BH21" s="321"/>
      <c r="BI21" s="321"/>
      <c r="BJ21" s="321"/>
      <c r="BK21" s="321"/>
      <c r="BL21" s="321"/>
      <c r="BM21" s="321"/>
      <c r="BN21" s="321"/>
      <c r="BO21" s="321"/>
      <c r="BP21" s="321"/>
      <c r="BQ21" s="321"/>
      <c r="BR21" s="321"/>
      <c r="BS21" s="321"/>
      <c r="BT21" s="321"/>
      <c r="BU21" s="321"/>
      <c r="BV21" s="321"/>
      <c r="BW21" s="321"/>
      <c r="BX21" s="321"/>
      <c r="BY21" s="321"/>
      <c r="BZ21" s="321"/>
      <c r="CA21" s="321"/>
      <c r="CB21" s="321"/>
      <c r="CC21" s="321"/>
      <c r="CD21" s="321"/>
      <c r="CE21" s="321"/>
      <c r="CF21" s="321"/>
      <c r="CG21" s="321"/>
      <c r="CH21" s="321"/>
      <c r="CI21" s="321"/>
      <c r="CJ21" s="321"/>
      <c r="CK21" s="321"/>
      <c r="CL21" s="321"/>
      <c r="CM21" s="321"/>
      <c r="CN21" s="321"/>
      <c r="CO21" s="321"/>
      <c r="CP21" s="321"/>
      <c r="CQ21" s="321"/>
      <c r="CR21" s="321"/>
      <c r="CS21" s="321"/>
      <c r="CT21" s="321"/>
      <c r="CU21" s="321"/>
      <c r="CV21" s="321"/>
      <c r="CW21" s="321"/>
      <c r="CX21" s="321"/>
      <c r="CY21" s="321"/>
      <c r="CZ21" s="321"/>
      <c r="DA21" s="321"/>
      <c r="DB21" s="321"/>
      <c r="DC21" s="321"/>
      <c r="DD21" s="321"/>
      <c r="DE21" s="321"/>
      <c r="DF21" s="321"/>
      <c r="DG21" s="321"/>
      <c r="DH21" s="321"/>
      <c r="DI21" s="321"/>
      <c r="DJ21" s="321"/>
      <c r="DK21" s="321"/>
      <c r="DL21" s="321"/>
      <c r="DM21" s="321"/>
      <c r="DN21" s="321"/>
      <c r="DO21" s="321"/>
      <c r="DP21" s="321"/>
      <c r="DQ21" s="321"/>
      <c r="DR21" s="321"/>
      <c r="DS21" s="321"/>
      <c r="DT21" s="321"/>
      <c r="DU21" s="321"/>
      <c r="DV21" s="321"/>
      <c r="DW21" s="321"/>
      <c r="DX21" s="321"/>
      <c r="DY21" s="321"/>
      <c r="DZ21" s="321"/>
      <c r="EA21" s="321"/>
      <c r="EB21" s="321"/>
      <c r="EC21" s="321"/>
      <c r="ED21" s="321"/>
      <c r="EE21" s="321"/>
      <c r="EF21" s="321"/>
      <c r="EG21" s="321"/>
      <c r="EH21" s="321"/>
      <c r="EI21" s="321"/>
      <c r="EJ21" s="321"/>
      <c r="EK21" s="321"/>
      <c r="EL21" s="321"/>
      <c r="EM21" s="321"/>
      <c r="EN21" s="321"/>
      <c r="EO21" s="321"/>
      <c r="EP21" s="321"/>
      <c r="EQ21" s="321"/>
      <c r="ER21" s="321"/>
      <c r="ES21" s="321"/>
      <c r="ET21" s="321"/>
      <c r="EU21" s="321"/>
      <c r="EV21" s="321"/>
      <c r="EW21" s="321"/>
      <c r="EX21" s="321"/>
      <c r="EY21" s="321"/>
      <c r="EZ21" s="321"/>
      <c r="FA21" s="321"/>
      <c r="FB21" s="321"/>
      <c r="FC21" s="321"/>
      <c r="FD21" s="321"/>
      <c r="FE21" s="321"/>
      <c r="FF21" s="321"/>
      <c r="FG21" s="321"/>
      <c r="FH21" s="321"/>
      <c r="FI21" s="321"/>
      <c r="FJ21" s="321"/>
      <c r="FK21" s="321"/>
      <c r="FL21" s="321"/>
      <c r="FM21" s="321"/>
      <c r="FN21" s="321"/>
      <c r="FO21" s="321"/>
      <c r="FP21" s="321"/>
      <c r="FQ21" s="321"/>
      <c r="FR21" s="321"/>
      <c r="FS21" s="321"/>
      <c r="FT21" s="321"/>
      <c r="FU21" s="321"/>
      <c r="FV21" s="321"/>
      <c r="FW21" s="321"/>
      <c r="FX21" s="321"/>
      <c r="FY21" s="321"/>
      <c r="FZ21" s="321"/>
      <c r="GA21" s="321"/>
      <c r="GB21" s="321"/>
      <c r="GC21" s="321"/>
      <c r="GD21" s="321"/>
      <c r="GE21" s="321"/>
      <c r="GF21" s="321"/>
      <c r="GG21" s="321"/>
      <c r="GH21" s="321"/>
      <c r="GI21" s="321"/>
      <c r="GJ21" s="321"/>
      <c r="GK21" s="321"/>
      <c r="GL21" s="321"/>
      <c r="GM21" s="321"/>
      <c r="GN21" s="321"/>
      <c r="GO21" s="321"/>
      <c r="GP21" s="321"/>
      <c r="GQ21" s="321"/>
      <c r="GR21" s="321"/>
      <c r="GS21" s="321"/>
      <c r="GT21" s="321"/>
      <c r="GU21" s="321"/>
      <c r="GV21" s="321"/>
      <c r="GW21" s="321"/>
      <c r="GX21" s="321"/>
      <c r="GY21" s="321"/>
      <c r="GZ21" s="321"/>
      <c r="HA21" s="321"/>
      <c r="HB21" s="321"/>
      <c r="HC21" s="321"/>
      <c r="HD21" s="321"/>
      <c r="HE21" s="321"/>
      <c r="HF21" s="321"/>
      <c r="HG21" s="321"/>
      <c r="HH21" s="321"/>
      <c r="HI21" s="321"/>
      <c r="HJ21" s="321"/>
      <c r="HK21" s="321"/>
      <c r="HL21" s="321"/>
      <c r="HM21" s="321"/>
      <c r="HN21" s="321"/>
      <c r="HO21" s="321"/>
      <c r="HP21" s="321"/>
      <c r="HQ21" s="321"/>
      <c r="HR21" s="321"/>
      <c r="HS21" s="321"/>
      <c r="HT21" s="321"/>
      <c r="HU21" s="321"/>
      <c r="HV21" s="321"/>
      <c r="HW21" s="321"/>
      <c r="HX21" s="321"/>
      <c r="HY21" s="321"/>
      <c r="HZ21" s="321"/>
      <c r="IA21" s="321"/>
      <c r="IB21" s="321"/>
      <c r="IC21" s="321"/>
      <c r="ID21" s="321"/>
      <c r="IE21" s="321"/>
      <c r="IF21" s="321"/>
      <c r="IG21" s="321"/>
      <c r="IH21" s="321"/>
      <c r="II21" s="321"/>
      <c r="IJ21" s="321"/>
      <c r="IK21" s="321"/>
      <c r="IL21" s="321"/>
      <c r="IM21" s="321"/>
      <c r="IN21" s="321"/>
      <c r="IO21" s="321"/>
      <c r="IP21" s="321"/>
      <c r="IQ21" s="321"/>
      <c r="IR21" s="321"/>
      <c r="IS21" s="321"/>
      <c r="IT21" s="321"/>
      <c r="IU21" s="321"/>
    </row>
    <row r="22" spans="1:255" s="92" customFormat="1" ht="25" customHeight="1" x14ac:dyDescent="0.35">
      <c r="A22" s="337" t="s">
        <v>227</v>
      </c>
      <c r="B22" s="337"/>
      <c r="C22" s="337"/>
      <c r="D22" s="337"/>
      <c r="E22" s="337"/>
      <c r="F22" s="337"/>
      <c r="G22" s="337"/>
      <c r="H22" s="337"/>
      <c r="I22" s="337"/>
      <c r="J22" s="337"/>
      <c r="K22" s="337"/>
      <c r="L22" s="337"/>
      <c r="M22" s="337"/>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321"/>
      <c r="BB22" s="321"/>
      <c r="BC22" s="321"/>
      <c r="BD22" s="321"/>
      <c r="BE22" s="321"/>
      <c r="BF22" s="321"/>
      <c r="BG22" s="321"/>
      <c r="BH22" s="321"/>
      <c r="BI22" s="321"/>
      <c r="BJ22" s="321"/>
      <c r="BK22" s="321"/>
      <c r="BL22" s="321"/>
      <c r="BM22" s="321"/>
      <c r="BN22" s="321"/>
      <c r="BO22" s="321"/>
      <c r="BP22" s="321"/>
      <c r="BQ22" s="321"/>
      <c r="BR22" s="321"/>
      <c r="BS22" s="321"/>
      <c r="BT22" s="321"/>
      <c r="BU22" s="321"/>
      <c r="BV22" s="321"/>
      <c r="BW22" s="321"/>
      <c r="BX22" s="321"/>
      <c r="BY22" s="321"/>
      <c r="BZ22" s="321"/>
      <c r="CA22" s="321"/>
      <c r="CB22" s="321"/>
      <c r="CC22" s="321"/>
      <c r="CD22" s="321"/>
      <c r="CE22" s="321"/>
      <c r="CF22" s="321"/>
      <c r="CG22" s="321"/>
      <c r="CH22" s="321"/>
      <c r="CI22" s="321"/>
      <c r="CJ22" s="321"/>
      <c r="CK22" s="321"/>
      <c r="CL22" s="321"/>
      <c r="CM22" s="321"/>
      <c r="CN22" s="321"/>
      <c r="CO22" s="321"/>
      <c r="CP22" s="321"/>
      <c r="CQ22" s="321"/>
      <c r="CR22" s="321"/>
      <c r="CS22" s="321"/>
      <c r="CT22" s="321"/>
      <c r="CU22" s="321"/>
      <c r="CV22" s="321"/>
      <c r="CW22" s="321"/>
      <c r="CX22" s="321"/>
      <c r="CY22" s="321"/>
      <c r="CZ22" s="321"/>
      <c r="DA22" s="321"/>
      <c r="DB22" s="321"/>
      <c r="DC22" s="321"/>
      <c r="DD22" s="321"/>
      <c r="DE22" s="321"/>
      <c r="DF22" s="321"/>
      <c r="DG22" s="321"/>
      <c r="DH22" s="321"/>
      <c r="DI22" s="321"/>
      <c r="DJ22" s="321"/>
      <c r="DK22" s="321"/>
      <c r="DL22" s="321"/>
      <c r="DM22" s="321"/>
      <c r="DN22" s="321"/>
      <c r="DO22" s="321"/>
      <c r="DP22" s="321"/>
      <c r="DQ22" s="321"/>
      <c r="DR22" s="321"/>
      <c r="DS22" s="321"/>
      <c r="DT22" s="321"/>
      <c r="DU22" s="321"/>
      <c r="DV22" s="321"/>
      <c r="DW22" s="321"/>
      <c r="DX22" s="321"/>
      <c r="DY22" s="321"/>
      <c r="DZ22" s="321"/>
      <c r="EA22" s="321"/>
      <c r="EB22" s="321"/>
      <c r="EC22" s="321"/>
      <c r="ED22" s="321"/>
      <c r="EE22" s="321"/>
      <c r="EF22" s="321"/>
      <c r="EG22" s="321"/>
      <c r="EH22" s="321"/>
      <c r="EI22" s="321"/>
      <c r="EJ22" s="321"/>
      <c r="EK22" s="321"/>
      <c r="EL22" s="321"/>
      <c r="EM22" s="321"/>
      <c r="EN22" s="321"/>
      <c r="EO22" s="321"/>
      <c r="EP22" s="321"/>
      <c r="EQ22" s="321"/>
      <c r="ER22" s="321"/>
      <c r="ES22" s="321"/>
      <c r="ET22" s="321"/>
      <c r="EU22" s="321"/>
      <c r="EV22" s="321"/>
      <c r="EW22" s="321"/>
      <c r="EX22" s="321"/>
      <c r="EY22" s="321"/>
      <c r="EZ22" s="321"/>
      <c r="FA22" s="321"/>
      <c r="FB22" s="321"/>
      <c r="FC22" s="321"/>
      <c r="FD22" s="321"/>
      <c r="FE22" s="321"/>
      <c r="FF22" s="321"/>
      <c r="FG22" s="321"/>
      <c r="FH22" s="321"/>
      <c r="FI22" s="321"/>
      <c r="FJ22" s="321"/>
      <c r="FK22" s="321"/>
      <c r="FL22" s="321"/>
      <c r="FM22" s="321"/>
      <c r="FN22" s="321"/>
      <c r="FO22" s="321"/>
      <c r="FP22" s="321"/>
      <c r="FQ22" s="321"/>
      <c r="FR22" s="321"/>
      <c r="FS22" s="321"/>
      <c r="FT22" s="321"/>
      <c r="FU22" s="321"/>
      <c r="FV22" s="321"/>
      <c r="FW22" s="321"/>
      <c r="FX22" s="321"/>
      <c r="FY22" s="321"/>
      <c r="FZ22" s="321"/>
      <c r="GA22" s="321"/>
      <c r="GB22" s="321"/>
      <c r="GC22" s="321"/>
      <c r="GD22" s="321"/>
      <c r="GE22" s="321"/>
      <c r="GF22" s="321"/>
      <c r="GG22" s="321"/>
      <c r="GH22" s="321"/>
      <c r="GI22" s="321"/>
      <c r="GJ22" s="321"/>
      <c r="GK22" s="321"/>
      <c r="GL22" s="321"/>
      <c r="GM22" s="321"/>
      <c r="GN22" s="321"/>
      <c r="GO22" s="321"/>
      <c r="GP22" s="321"/>
      <c r="GQ22" s="321"/>
      <c r="GR22" s="321"/>
      <c r="GS22" s="321"/>
      <c r="GT22" s="321"/>
      <c r="GU22" s="321"/>
      <c r="GV22" s="321"/>
      <c r="GW22" s="321"/>
      <c r="GX22" s="321"/>
      <c r="GY22" s="321"/>
      <c r="GZ22" s="321"/>
      <c r="HA22" s="321"/>
      <c r="HB22" s="321"/>
      <c r="HC22" s="321"/>
      <c r="HD22" s="321"/>
      <c r="HE22" s="321"/>
      <c r="HF22" s="321"/>
      <c r="HG22" s="321"/>
      <c r="HH22" s="321"/>
      <c r="HI22" s="321"/>
      <c r="HJ22" s="321"/>
      <c r="HK22" s="321"/>
      <c r="HL22" s="321"/>
      <c r="HM22" s="321"/>
      <c r="HN22" s="321"/>
      <c r="HO22" s="321"/>
      <c r="HP22" s="321"/>
      <c r="HQ22" s="321"/>
      <c r="HR22" s="321"/>
      <c r="HS22" s="321"/>
      <c r="HT22" s="321"/>
      <c r="HU22" s="321"/>
      <c r="HV22" s="321"/>
      <c r="HW22" s="321"/>
      <c r="HX22" s="321"/>
      <c r="HY22" s="321"/>
      <c r="HZ22" s="321"/>
      <c r="IA22" s="321"/>
      <c r="IB22" s="321"/>
      <c r="IC22" s="321"/>
      <c r="ID22" s="321"/>
      <c r="IE22" s="321"/>
      <c r="IF22" s="321"/>
      <c r="IG22" s="321"/>
      <c r="IH22" s="321"/>
      <c r="II22" s="321"/>
      <c r="IJ22" s="321"/>
      <c r="IK22" s="321"/>
      <c r="IL22" s="321"/>
      <c r="IM22" s="321"/>
      <c r="IN22" s="321"/>
      <c r="IO22" s="321"/>
      <c r="IP22" s="321"/>
      <c r="IQ22" s="321"/>
      <c r="IR22" s="321"/>
      <c r="IS22" s="321"/>
      <c r="IT22" s="321"/>
      <c r="IU22" s="321"/>
    </row>
    <row r="23" spans="1:255" s="38" customFormat="1" ht="25" customHeight="1" x14ac:dyDescent="0.35">
      <c r="A23" s="337" t="s">
        <v>228</v>
      </c>
      <c r="B23" s="337"/>
      <c r="C23" s="337"/>
      <c r="D23" s="337"/>
      <c r="E23" s="337"/>
      <c r="F23" s="337"/>
      <c r="G23" s="337"/>
      <c r="H23" s="337"/>
      <c r="I23" s="337"/>
      <c r="J23" s="337"/>
      <c r="K23" s="337"/>
      <c r="L23" s="337"/>
      <c r="M23" s="92"/>
      <c r="N23" s="92"/>
      <c r="O23" s="92"/>
      <c r="P23" s="92"/>
      <c r="Q23" s="92"/>
      <c r="R23" s="92"/>
      <c r="S23" s="92"/>
      <c r="T23" s="92"/>
      <c r="U23" s="92"/>
      <c r="V23" s="92"/>
      <c r="W23" s="92"/>
      <c r="X23" s="92"/>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1"/>
      <c r="BF23" s="321"/>
      <c r="BG23" s="321"/>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1"/>
      <c r="DJ23" s="321"/>
      <c r="DK23" s="321"/>
      <c r="DL23" s="321"/>
      <c r="DM23" s="321"/>
      <c r="DN23" s="321"/>
      <c r="DO23" s="321"/>
      <c r="DP23" s="321"/>
      <c r="DQ23" s="321"/>
      <c r="DR23" s="321"/>
      <c r="DS23" s="321"/>
      <c r="DT23" s="321"/>
      <c r="DU23" s="321"/>
      <c r="DV23" s="321"/>
      <c r="DW23" s="321"/>
      <c r="DX23" s="321"/>
      <c r="DY23" s="321"/>
      <c r="DZ23" s="321"/>
      <c r="EA23" s="321"/>
      <c r="EB23" s="321"/>
      <c r="EC23" s="321"/>
      <c r="ED23" s="321"/>
      <c r="EE23" s="321"/>
      <c r="EF23" s="321"/>
      <c r="EG23" s="321"/>
      <c r="EH23" s="321"/>
      <c r="EI23" s="321"/>
      <c r="EJ23" s="321"/>
      <c r="EK23" s="321"/>
      <c r="EL23" s="321"/>
      <c r="EM23" s="321"/>
      <c r="EN23" s="321"/>
      <c r="EO23" s="321"/>
      <c r="EP23" s="321"/>
      <c r="EQ23" s="321"/>
      <c r="ER23" s="321"/>
      <c r="ES23" s="321"/>
      <c r="ET23" s="321"/>
      <c r="EU23" s="321"/>
      <c r="EV23" s="321"/>
      <c r="EW23" s="321"/>
      <c r="EX23" s="321"/>
      <c r="EY23" s="321"/>
      <c r="EZ23" s="321"/>
      <c r="FA23" s="321"/>
      <c r="FB23" s="321"/>
      <c r="FC23" s="321"/>
      <c r="FD23" s="321"/>
      <c r="FE23" s="321"/>
      <c r="FF23" s="321"/>
      <c r="FG23" s="321"/>
      <c r="FH23" s="321"/>
      <c r="FI23" s="321"/>
      <c r="FJ23" s="321"/>
      <c r="FK23" s="321"/>
      <c r="FL23" s="321"/>
      <c r="FM23" s="321"/>
      <c r="FN23" s="321"/>
      <c r="FO23" s="321"/>
      <c r="FP23" s="321"/>
      <c r="FQ23" s="321"/>
      <c r="FR23" s="321"/>
      <c r="FS23" s="321"/>
      <c r="FT23" s="321"/>
      <c r="FU23" s="321"/>
      <c r="FV23" s="321"/>
      <c r="FW23" s="321"/>
      <c r="FX23" s="321"/>
      <c r="FY23" s="321"/>
      <c r="FZ23" s="321"/>
      <c r="GA23" s="321"/>
      <c r="GB23" s="321"/>
      <c r="GC23" s="321"/>
      <c r="GD23" s="321"/>
      <c r="GE23" s="321"/>
      <c r="GF23" s="321"/>
      <c r="GG23" s="321"/>
      <c r="GH23" s="321"/>
      <c r="GI23" s="321"/>
      <c r="GJ23" s="321"/>
      <c r="GK23" s="321"/>
      <c r="GL23" s="321"/>
      <c r="GM23" s="321"/>
      <c r="GN23" s="321"/>
      <c r="GO23" s="321"/>
      <c r="GP23" s="321"/>
      <c r="GQ23" s="321"/>
      <c r="GR23" s="321"/>
      <c r="GS23" s="321"/>
      <c r="GT23" s="321"/>
      <c r="GU23" s="321"/>
      <c r="GV23" s="321"/>
      <c r="GW23" s="321"/>
      <c r="GX23" s="321"/>
      <c r="GY23" s="321"/>
      <c r="GZ23" s="321"/>
      <c r="HA23" s="321"/>
      <c r="HB23" s="321"/>
      <c r="HC23" s="321"/>
      <c r="HD23" s="321"/>
      <c r="HE23" s="321"/>
      <c r="HF23" s="321"/>
      <c r="HG23" s="321"/>
      <c r="HH23" s="321"/>
      <c r="HI23" s="321"/>
      <c r="HJ23" s="321"/>
      <c r="HK23" s="321"/>
      <c r="HL23" s="321"/>
      <c r="HM23" s="321"/>
      <c r="HN23" s="321"/>
      <c r="HO23" s="321"/>
      <c r="HP23" s="321"/>
      <c r="HQ23" s="321"/>
      <c r="HR23" s="321"/>
      <c r="HS23" s="321"/>
      <c r="HT23" s="321"/>
      <c r="HU23" s="321"/>
      <c r="HV23" s="321"/>
      <c r="HW23" s="321"/>
      <c r="HX23" s="321"/>
      <c r="HY23" s="321"/>
      <c r="HZ23" s="321"/>
      <c r="IA23" s="321"/>
      <c r="IB23" s="321"/>
      <c r="IC23" s="321"/>
      <c r="ID23" s="321"/>
      <c r="IE23" s="321"/>
      <c r="IF23" s="321"/>
      <c r="IG23" s="321"/>
      <c r="IH23" s="321"/>
      <c r="II23" s="321"/>
      <c r="IJ23" s="321"/>
      <c r="IK23" s="321"/>
      <c r="IL23" s="321"/>
      <c r="IM23" s="321"/>
      <c r="IN23" s="321"/>
      <c r="IO23" s="321"/>
      <c r="IP23" s="321"/>
      <c r="IQ23" s="321"/>
      <c r="IR23" s="321"/>
      <c r="IS23" s="321"/>
      <c r="IT23" s="321"/>
      <c r="IU23" s="321"/>
    </row>
    <row r="24" spans="1:255" x14ac:dyDescent="0.4">
      <c r="A24" s="321"/>
      <c r="B24" s="321"/>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1"/>
      <c r="AP24" s="321"/>
      <c r="AQ24" s="321"/>
      <c r="AR24" s="321"/>
      <c r="AS24" s="321"/>
      <c r="AT24" s="321"/>
      <c r="AU24" s="321"/>
      <c r="AV24" s="321"/>
      <c r="AW24" s="321"/>
      <c r="AX24" s="321"/>
      <c r="AY24" s="321"/>
      <c r="AZ24" s="321"/>
      <c r="BA24" s="321"/>
      <c r="BB24" s="321"/>
      <c r="BC24" s="321"/>
      <c r="BD24" s="321"/>
      <c r="BE24" s="321"/>
      <c r="BF24" s="321"/>
      <c r="BG24" s="321"/>
      <c r="BH24" s="321"/>
      <c r="BI24" s="321"/>
      <c r="BJ24" s="321"/>
      <c r="BK24" s="321"/>
      <c r="BL24" s="321"/>
      <c r="BM24" s="321"/>
      <c r="BN24" s="321"/>
      <c r="BO24" s="321"/>
      <c r="BP24" s="321"/>
      <c r="BQ24" s="321"/>
      <c r="BR24" s="321"/>
      <c r="BS24" s="321"/>
      <c r="BT24" s="321"/>
      <c r="BU24" s="321"/>
      <c r="BV24" s="321"/>
      <c r="BW24" s="321"/>
      <c r="BX24" s="321"/>
      <c r="BY24" s="321"/>
      <c r="BZ24" s="321"/>
      <c r="CA24" s="321"/>
      <c r="CB24" s="321"/>
      <c r="CC24" s="321"/>
      <c r="CD24" s="321"/>
      <c r="CE24" s="321"/>
      <c r="CF24" s="321"/>
      <c r="CG24" s="321"/>
      <c r="CH24" s="321"/>
      <c r="CI24" s="321"/>
      <c r="CJ24" s="321"/>
      <c r="CK24" s="321"/>
      <c r="CL24" s="321"/>
      <c r="CM24" s="321"/>
      <c r="CN24" s="321"/>
      <c r="CO24" s="321"/>
      <c r="CP24" s="321"/>
      <c r="CQ24" s="321"/>
      <c r="CR24" s="321"/>
      <c r="CS24" s="321"/>
      <c r="CT24" s="321"/>
      <c r="CU24" s="321"/>
      <c r="CV24" s="321"/>
      <c r="CW24" s="321"/>
      <c r="CX24" s="321"/>
      <c r="CY24" s="321"/>
      <c r="CZ24" s="321"/>
      <c r="DA24" s="321"/>
      <c r="DB24" s="321"/>
      <c r="DC24" s="321"/>
      <c r="DD24" s="321"/>
      <c r="DE24" s="321"/>
      <c r="DF24" s="321"/>
      <c r="DG24" s="321"/>
      <c r="DH24" s="321"/>
      <c r="DI24" s="321"/>
      <c r="DJ24" s="321"/>
      <c r="DK24" s="321"/>
      <c r="DL24" s="321"/>
      <c r="DM24" s="321"/>
      <c r="DN24" s="321"/>
      <c r="DO24" s="321"/>
      <c r="DP24" s="321"/>
      <c r="DQ24" s="321"/>
      <c r="DR24" s="321"/>
      <c r="DS24" s="321"/>
      <c r="DT24" s="321"/>
      <c r="DU24" s="321"/>
      <c r="DV24" s="321"/>
      <c r="DW24" s="321"/>
      <c r="DX24" s="321"/>
      <c r="DY24" s="321"/>
      <c r="DZ24" s="321"/>
      <c r="EA24" s="321"/>
      <c r="EB24" s="321"/>
      <c r="EC24" s="321"/>
      <c r="ED24" s="321"/>
      <c r="EE24" s="321"/>
      <c r="EF24" s="321"/>
      <c r="EG24" s="321"/>
      <c r="EH24" s="321"/>
      <c r="EI24" s="321"/>
      <c r="EJ24" s="321"/>
      <c r="EK24" s="321"/>
      <c r="EL24" s="321"/>
      <c r="EM24" s="321"/>
      <c r="EN24" s="321"/>
      <c r="EO24" s="321"/>
      <c r="EP24" s="321"/>
      <c r="EQ24" s="321"/>
      <c r="ER24" s="321"/>
      <c r="ES24" s="321"/>
      <c r="ET24" s="321"/>
      <c r="EU24" s="321"/>
      <c r="EV24" s="321"/>
      <c r="EW24" s="321"/>
      <c r="EX24" s="321"/>
      <c r="EY24" s="321"/>
      <c r="EZ24" s="321"/>
      <c r="FA24" s="321"/>
      <c r="FB24" s="321"/>
      <c r="FC24" s="321"/>
      <c r="FD24" s="321"/>
      <c r="FE24" s="321"/>
      <c r="FF24" s="321"/>
      <c r="FG24" s="321"/>
      <c r="FH24" s="321"/>
      <c r="FI24" s="321"/>
      <c r="FJ24" s="321"/>
      <c r="FK24" s="321"/>
      <c r="FL24" s="321"/>
      <c r="FM24" s="321"/>
      <c r="FN24" s="321"/>
      <c r="FO24" s="321"/>
      <c r="FP24" s="321"/>
      <c r="FQ24" s="321"/>
      <c r="FR24" s="321"/>
      <c r="FS24" s="321"/>
      <c r="FT24" s="321"/>
      <c r="FU24" s="321"/>
      <c r="FV24" s="321"/>
      <c r="FW24" s="321"/>
      <c r="FX24" s="321"/>
      <c r="FY24" s="321"/>
      <c r="FZ24" s="321"/>
      <c r="GA24" s="321"/>
      <c r="GB24" s="321"/>
      <c r="GC24" s="321"/>
      <c r="GD24" s="321"/>
      <c r="GE24" s="321"/>
      <c r="GF24" s="321"/>
      <c r="GG24" s="321"/>
      <c r="GH24" s="321"/>
      <c r="GI24" s="321"/>
      <c r="GJ24" s="321"/>
      <c r="GK24" s="321"/>
      <c r="GL24" s="321"/>
      <c r="GM24" s="321"/>
      <c r="GN24" s="321"/>
      <c r="GO24" s="321"/>
      <c r="GP24" s="321"/>
      <c r="GQ24" s="321"/>
      <c r="GR24" s="321"/>
      <c r="GS24" s="321"/>
      <c r="GT24" s="321"/>
      <c r="GU24" s="321"/>
      <c r="GV24" s="321"/>
      <c r="GW24" s="321"/>
      <c r="GX24" s="321"/>
      <c r="GY24" s="321"/>
      <c r="GZ24" s="321"/>
      <c r="HA24" s="321"/>
      <c r="HB24" s="321"/>
      <c r="HC24" s="321"/>
      <c r="HD24" s="321"/>
      <c r="HE24" s="321"/>
      <c r="HF24" s="321"/>
      <c r="HG24" s="321"/>
      <c r="HH24" s="321"/>
      <c r="HI24" s="321"/>
      <c r="HJ24" s="321"/>
      <c r="HK24" s="321"/>
      <c r="HL24" s="321"/>
      <c r="HM24" s="321"/>
      <c r="HN24" s="321"/>
      <c r="HO24" s="321"/>
      <c r="HP24" s="321"/>
      <c r="HQ24" s="321"/>
      <c r="HR24" s="321"/>
      <c r="HS24" s="321"/>
      <c r="HT24" s="321"/>
      <c r="HU24" s="321"/>
      <c r="HV24" s="321"/>
      <c r="HW24" s="321"/>
      <c r="HX24" s="321"/>
      <c r="HY24" s="321"/>
      <c r="HZ24" s="321"/>
      <c r="IA24" s="321"/>
      <c r="IB24" s="321"/>
      <c r="IC24" s="321"/>
      <c r="ID24" s="321"/>
      <c r="IE24" s="321"/>
      <c r="IF24" s="321"/>
      <c r="IG24" s="321"/>
      <c r="IH24" s="321"/>
      <c r="II24" s="321"/>
      <c r="IJ24" s="321"/>
      <c r="IK24" s="321"/>
      <c r="IL24" s="321"/>
      <c r="IM24" s="321"/>
      <c r="IN24" s="321"/>
      <c r="IO24" s="321"/>
      <c r="IP24" s="321"/>
      <c r="IQ24" s="321"/>
      <c r="IR24" s="321"/>
      <c r="IS24" s="321"/>
      <c r="IT24" s="321"/>
      <c r="IU24" s="321"/>
    </row>
  </sheetData>
  <mergeCells count="98">
    <mergeCell ref="DY20:EK20"/>
    <mergeCell ref="A1:L1"/>
    <mergeCell ref="A2:L2"/>
    <mergeCell ref="A20:L20"/>
    <mergeCell ref="Y20:AK20"/>
    <mergeCell ref="AL20:AX20"/>
    <mergeCell ref="AY20:BK20"/>
    <mergeCell ref="BL20:BX20"/>
    <mergeCell ref="BY20:CK20"/>
    <mergeCell ref="CL20:CX20"/>
    <mergeCell ref="CY20:DK20"/>
    <mergeCell ref="DL20:DX20"/>
    <mergeCell ref="HL20:HX20"/>
    <mergeCell ref="HY20:IK20"/>
    <mergeCell ref="IL20:IU20"/>
    <mergeCell ref="A21:L21"/>
    <mergeCell ref="Y21:AK21"/>
    <mergeCell ref="AL21:AX21"/>
    <mergeCell ref="AY21:BK21"/>
    <mergeCell ref="BL21:BX21"/>
    <mergeCell ref="BY21:CK21"/>
    <mergeCell ref="CL21:CX21"/>
    <mergeCell ref="EL20:EX20"/>
    <mergeCell ref="EY20:FK20"/>
    <mergeCell ref="FL20:FX20"/>
    <mergeCell ref="FY20:GK20"/>
    <mergeCell ref="GL20:GX20"/>
    <mergeCell ref="GY20:HK20"/>
    <mergeCell ref="IL21:IU21"/>
    <mergeCell ref="CY21:DK21"/>
    <mergeCell ref="DL21:DX21"/>
    <mergeCell ref="DY21:EK21"/>
    <mergeCell ref="EL21:EX21"/>
    <mergeCell ref="EY21:FK21"/>
    <mergeCell ref="FL21:FX21"/>
    <mergeCell ref="FY21:GK21"/>
    <mergeCell ref="GL21:GX21"/>
    <mergeCell ref="GY21:HK21"/>
    <mergeCell ref="HL21:HX21"/>
    <mergeCell ref="HY21:IK21"/>
    <mergeCell ref="EY22:FK22"/>
    <mergeCell ref="A22:M22"/>
    <mergeCell ref="Y22:AK22"/>
    <mergeCell ref="AL22:AX22"/>
    <mergeCell ref="AY22:BK22"/>
    <mergeCell ref="BL22:BX22"/>
    <mergeCell ref="BY22:CK22"/>
    <mergeCell ref="CL22:CX22"/>
    <mergeCell ref="CY22:DK22"/>
    <mergeCell ref="DL22:DX22"/>
    <mergeCell ref="DY22:EK22"/>
    <mergeCell ref="EL22:EX22"/>
    <mergeCell ref="IL22:IU22"/>
    <mergeCell ref="A23:L23"/>
    <mergeCell ref="Y23:AK23"/>
    <mergeCell ref="AL23:AX23"/>
    <mergeCell ref="AY23:BK23"/>
    <mergeCell ref="BL23:BX23"/>
    <mergeCell ref="BY23:CK23"/>
    <mergeCell ref="CL23:CX23"/>
    <mergeCell ref="CY23:DK23"/>
    <mergeCell ref="DL23:DX23"/>
    <mergeCell ref="FL22:FX22"/>
    <mergeCell ref="FY22:GK22"/>
    <mergeCell ref="GL22:GX22"/>
    <mergeCell ref="GY22:HK22"/>
    <mergeCell ref="HL22:HX22"/>
    <mergeCell ref="HY22:IK22"/>
    <mergeCell ref="BL24:BX24"/>
    <mergeCell ref="DY23:EK23"/>
    <mergeCell ref="EL23:EX23"/>
    <mergeCell ref="EY23:FK23"/>
    <mergeCell ref="FL23:FX23"/>
    <mergeCell ref="EL24:EX24"/>
    <mergeCell ref="BY24:CK24"/>
    <mergeCell ref="CL24:CX24"/>
    <mergeCell ref="CY24:DK24"/>
    <mergeCell ref="DL24:DX24"/>
    <mergeCell ref="DY24:EK24"/>
    <mergeCell ref="A24:L24"/>
    <mergeCell ref="M24:X24"/>
    <mergeCell ref="Y24:AK24"/>
    <mergeCell ref="AL24:AX24"/>
    <mergeCell ref="AY24:BK24"/>
    <mergeCell ref="GY23:HK23"/>
    <mergeCell ref="HL23:HX23"/>
    <mergeCell ref="HY23:IK23"/>
    <mergeCell ref="IL23:IU23"/>
    <mergeCell ref="FY23:GK23"/>
    <mergeCell ref="GL23:GX23"/>
    <mergeCell ref="HY24:IK24"/>
    <mergeCell ref="IL24:IU24"/>
    <mergeCell ref="EY24:FK24"/>
    <mergeCell ref="FL24:FX24"/>
    <mergeCell ref="FY24:GK24"/>
    <mergeCell ref="GL24:GX24"/>
    <mergeCell ref="GY24:HK24"/>
    <mergeCell ref="HL24:HX24"/>
  </mergeCells>
  <phoneticPr fontId="18" type="noConversion"/>
  <printOptions horizontalCentered="1"/>
  <pageMargins left="0.70866141732283516" right="0.70866141732283516" top="0.74803149606299213" bottom="0.74803149606299213" header="0.31496062992126012" footer="0.31496062992126012"/>
  <pageSetup paperSize="0" orientation="landscape"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A34A3-A9B7-42C5-979D-2D0A14AF53FF}">
  <sheetPr>
    <pageSetUpPr fitToPage="1"/>
  </sheetPr>
  <dimension ref="A1:H27"/>
  <sheetViews>
    <sheetView workbookViewId="0">
      <selection sqref="A1:H1"/>
    </sheetView>
  </sheetViews>
  <sheetFormatPr defaultColWidth="9" defaultRowHeight="17" x14ac:dyDescent="0.4"/>
  <cols>
    <col min="1" max="5" width="17.58203125" style="20" customWidth="1"/>
    <col min="6" max="6" width="32.58203125" style="20" customWidth="1"/>
    <col min="7" max="8" width="17.58203125" style="20" customWidth="1"/>
    <col min="9" max="11" width="9" style="20" customWidth="1"/>
    <col min="12" max="12" width="8.83203125" style="20" customWidth="1"/>
    <col min="13" max="13" width="9" style="20" customWidth="1"/>
    <col min="14" max="16384" width="9" style="20"/>
  </cols>
  <sheetData>
    <row r="1" spans="1:8" s="48" customFormat="1" ht="30" customHeight="1" x14ac:dyDescent="0.55000000000000004">
      <c r="A1" s="332" t="str">
        <f>研發人員薪資表!A1</f>
        <v>××股份有限公司</v>
      </c>
      <c r="B1" s="332"/>
      <c r="C1" s="332"/>
      <c r="D1" s="332"/>
      <c r="E1" s="332"/>
      <c r="F1" s="332"/>
      <c r="G1" s="332"/>
      <c r="H1" s="332"/>
    </row>
    <row r="2" spans="1:8" s="48" customFormat="1" ht="30" customHeight="1" x14ac:dyDescent="0.55000000000000004">
      <c r="A2" s="332" t="s">
        <v>229</v>
      </c>
      <c r="B2" s="332"/>
      <c r="C2" s="332"/>
      <c r="D2" s="332"/>
      <c r="E2" s="332"/>
      <c r="F2" s="332"/>
      <c r="G2" s="332"/>
      <c r="H2" s="332"/>
    </row>
    <row r="3" spans="1:8" s="48" customFormat="1" ht="30" customHeight="1" x14ac:dyDescent="0.55000000000000004">
      <c r="A3" s="47"/>
      <c r="B3" s="149"/>
      <c r="C3" s="149"/>
      <c r="D3" s="149"/>
      <c r="E3" s="149"/>
      <c r="F3" s="149"/>
      <c r="G3" s="149"/>
    </row>
    <row r="4" spans="1:8" s="48" customFormat="1" ht="30" customHeight="1" x14ac:dyDescent="0.55000000000000004">
      <c r="A4" s="244" t="s">
        <v>230</v>
      </c>
      <c r="E4" s="78" t="s">
        <v>231</v>
      </c>
      <c r="F4" s="78"/>
    </row>
    <row r="5" spans="1:8" s="48" customFormat="1" ht="30" customHeight="1" x14ac:dyDescent="0.55000000000000004">
      <c r="A5" s="244" t="s">
        <v>232</v>
      </c>
      <c r="B5" s="78"/>
      <c r="C5" s="148"/>
      <c r="E5" s="244" t="s">
        <v>233</v>
      </c>
      <c r="F5" s="244"/>
    </row>
    <row r="6" spans="1:8" s="48" customFormat="1" ht="30" customHeight="1" thickBot="1" x14ac:dyDescent="0.6">
      <c r="A6" s="244" t="s">
        <v>234</v>
      </c>
      <c r="C6" s="148"/>
      <c r="E6" s="245"/>
      <c r="F6" s="245"/>
      <c r="G6" s="246"/>
      <c r="H6" s="246" t="s">
        <v>63</v>
      </c>
    </row>
    <row r="7" spans="1:8" s="73" customFormat="1" ht="53.5" customHeight="1" thickBot="1" x14ac:dyDescent="0.4">
      <c r="A7" s="227" t="s">
        <v>235</v>
      </c>
      <c r="B7" s="71" t="s">
        <v>97</v>
      </c>
      <c r="C7" s="71" t="s">
        <v>112</v>
      </c>
      <c r="D7" s="71" t="s">
        <v>210</v>
      </c>
      <c r="E7" s="71" t="s">
        <v>211</v>
      </c>
      <c r="F7" s="71" t="s">
        <v>236</v>
      </c>
      <c r="G7" s="71" t="s">
        <v>99</v>
      </c>
      <c r="H7" s="72" t="s">
        <v>100</v>
      </c>
    </row>
    <row r="8" spans="1:8" s="48" customFormat="1" ht="25" customHeight="1" x14ac:dyDescent="0.55000000000000004">
      <c r="A8" s="122" t="s">
        <v>237</v>
      </c>
      <c r="B8" s="123"/>
      <c r="C8" s="123"/>
      <c r="D8" s="123"/>
      <c r="E8" s="123" t="s">
        <v>238</v>
      </c>
      <c r="F8" s="125" t="s">
        <v>239</v>
      </c>
      <c r="G8" s="129">
        <v>150000</v>
      </c>
      <c r="H8" s="247" t="s">
        <v>101</v>
      </c>
    </row>
    <row r="9" spans="1:8" s="48" customFormat="1" ht="25" customHeight="1" x14ac:dyDescent="0.55000000000000004">
      <c r="A9" s="122" t="s">
        <v>240</v>
      </c>
      <c r="B9" s="123"/>
      <c r="C9" s="123"/>
      <c r="D9" s="123"/>
      <c r="E9" s="123" t="s">
        <v>241</v>
      </c>
      <c r="F9" s="125" t="s">
        <v>242</v>
      </c>
      <c r="G9" s="129">
        <v>150000</v>
      </c>
      <c r="H9" s="131" t="s">
        <v>102</v>
      </c>
    </row>
    <row r="10" spans="1:8" s="48" customFormat="1" ht="25" customHeight="1" x14ac:dyDescent="0.55000000000000004">
      <c r="A10" s="122"/>
      <c r="B10" s="123"/>
      <c r="C10" s="123"/>
      <c r="D10" s="123"/>
      <c r="E10" s="123"/>
      <c r="F10" s="125"/>
      <c r="G10" s="129"/>
      <c r="H10" s="248"/>
    </row>
    <row r="11" spans="1:8" s="48" customFormat="1" ht="25" customHeight="1" x14ac:dyDescent="0.55000000000000004">
      <c r="A11" s="249"/>
      <c r="B11" s="123"/>
      <c r="C11" s="123"/>
      <c r="D11" s="123"/>
      <c r="E11" s="123"/>
      <c r="F11" s="125"/>
      <c r="G11" s="129"/>
      <c r="H11" s="248"/>
    </row>
    <row r="12" spans="1:8" s="48" customFormat="1" ht="25" customHeight="1" x14ac:dyDescent="0.55000000000000004">
      <c r="A12" s="249"/>
      <c r="B12" s="123"/>
      <c r="C12" s="123"/>
      <c r="D12" s="123"/>
      <c r="E12" s="123"/>
      <c r="F12" s="125"/>
      <c r="G12" s="129"/>
      <c r="H12" s="248"/>
    </row>
    <row r="13" spans="1:8" s="48" customFormat="1" ht="25" customHeight="1" x14ac:dyDescent="0.55000000000000004">
      <c r="A13" s="249"/>
      <c r="B13" s="123"/>
      <c r="C13" s="123"/>
      <c r="D13" s="123"/>
      <c r="E13" s="123"/>
      <c r="F13" s="125"/>
      <c r="G13" s="129"/>
      <c r="H13" s="248"/>
    </row>
    <row r="14" spans="1:8" s="48" customFormat="1" ht="25" customHeight="1" x14ac:dyDescent="0.55000000000000004">
      <c r="A14" s="250"/>
      <c r="B14" s="123"/>
      <c r="C14" s="123"/>
      <c r="D14" s="123"/>
      <c r="E14" s="123"/>
      <c r="F14" s="125"/>
      <c r="G14" s="129"/>
      <c r="H14" s="248"/>
    </row>
    <row r="15" spans="1:8" s="48" customFormat="1" ht="25" customHeight="1" thickBot="1" x14ac:dyDescent="0.6">
      <c r="A15" s="251"/>
      <c r="B15" s="138"/>
      <c r="C15" s="138"/>
      <c r="D15" s="138"/>
      <c r="E15" s="138"/>
      <c r="F15" s="139"/>
      <c r="G15" s="252"/>
      <c r="H15" s="253"/>
    </row>
    <row r="16" spans="1:8" s="48" customFormat="1" ht="25" customHeight="1" thickBot="1" x14ac:dyDescent="0.6">
      <c r="A16" s="254" t="s">
        <v>243</v>
      </c>
      <c r="B16" s="143"/>
      <c r="C16" s="143"/>
      <c r="D16" s="143"/>
      <c r="E16" s="143"/>
      <c r="F16" s="143"/>
      <c r="G16" s="145">
        <f>SUM(G8:G15)</f>
        <v>300000</v>
      </c>
      <c r="H16" s="255"/>
    </row>
    <row r="17" spans="1:8" s="48" customFormat="1" ht="25" customHeight="1" x14ac:dyDescent="0.55000000000000004">
      <c r="A17" s="244"/>
      <c r="B17" s="148"/>
      <c r="C17" s="148"/>
      <c r="D17" s="148"/>
      <c r="E17" s="148"/>
      <c r="F17" s="148"/>
      <c r="G17" s="99"/>
    </row>
    <row r="18" spans="1:8" s="92" customFormat="1" ht="25" customHeight="1" x14ac:dyDescent="0.35">
      <c r="A18" s="92" t="s">
        <v>244</v>
      </c>
    </row>
    <row r="19" spans="1:8" s="92" customFormat="1" ht="25" customHeight="1" x14ac:dyDescent="0.35">
      <c r="A19" s="92" t="s">
        <v>245</v>
      </c>
    </row>
    <row r="20" spans="1:8" s="92" customFormat="1" ht="25" customHeight="1" x14ac:dyDescent="0.35">
      <c r="A20" s="92" t="s">
        <v>246</v>
      </c>
    </row>
    <row r="21" spans="1:8" s="92" customFormat="1" ht="25" customHeight="1" x14ac:dyDescent="0.35">
      <c r="A21" s="92" t="s">
        <v>247</v>
      </c>
    </row>
    <row r="22" spans="1:8" s="212" customFormat="1" ht="25" customHeight="1" x14ac:dyDescent="0.35">
      <c r="A22" s="336" t="s">
        <v>248</v>
      </c>
      <c r="B22" s="336"/>
      <c r="C22" s="336"/>
      <c r="D22" s="336"/>
      <c r="E22" s="336"/>
      <c r="F22" s="336"/>
      <c r="G22" s="336"/>
      <c r="H22" s="336"/>
    </row>
    <row r="23" spans="1:8" s="92" customFormat="1" ht="25" customHeight="1" x14ac:dyDescent="0.35">
      <c r="A23" s="336" t="s">
        <v>249</v>
      </c>
      <c r="B23" s="336"/>
      <c r="C23" s="336"/>
      <c r="D23" s="336"/>
      <c r="E23" s="336"/>
      <c r="F23" s="336"/>
      <c r="G23" s="336"/>
      <c r="H23" s="336"/>
    </row>
    <row r="24" spans="1:8" s="38" customFormat="1" ht="25" customHeight="1" x14ac:dyDescent="0.35">
      <c r="A24" s="336" t="s">
        <v>250</v>
      </c>
      <c r="B24" s="336"/>
      <c r="C24" s="336"/>
      <c r="D24" s="336"/>
      <c r="E24" s="336"/>
      <c r="F24" s="336"/>
      <c r="G24" s="336"/>
      <c r="H24" s="336"/>
    </row>
    <row r="25" spans="1:8" s="38" customFormat="1" ht="25" customHeight="1" x14ac:dyDescent="0.35">
      <c r="A25" s="336" t="s">
        <v>251</v>
      </c>
      <c r="B25" s="336"/>
      <c r="C25" s="336"/>
      <c r="D25" s="336"/>
      <c r="E25" s="336"/>
      <c r="F25" s="336"/>
      <c r="G25" s="336"/>
      <c r="H25" s="336"/>
    </row>
    <row r="26" spans="1:8" s="38" customFormat="1" ht="25" customHeight="1" x14ac:dyDescent="0.35">
      <c r="A26" s="336" t="s">
        <v>252</v>
      </c>
      <c r="B26" s="336"/>
      <c r="C26" s="336"/>
      <c r="D26" s="336"/>
      <c r="E26" s="336"/>
      <c r="F26" s="336"/>
      <c r="G26" s="336"/>
      <c r="H26" s="336"/>
    </row>
    <row r="27" spans="1:8" s="38" customFormat="1" ht="25" customHeight="1" x14ac:dyDescent="0.35">
      <c r="A27" s="336" t="s">
        <v>253</v>
      </c>
      <c r="B27" s="336"/>
      <c r="C27" s="336"/>
      <c r="D27" s="336"/>
      <c r="E27" s="336"/>
      <c r="F27" s="336"/>
      <c r="G27" s="336"/>
      <c r="H27" s="336"/>
    </row>
  </sheetData>
  <mergeCells count="8">
    <mergeCell ref="A26:H26"/>
    <mergeCell ref="A27:H27"/>
    <mergeCell ref="A1:H1"/>
    <mergeCell ref="A2:H2"/>
    <mergeCell ref="A22:H22"/>
    <mergeCell ref="A23:H23"/>
    <mergeCell ref="A24:H24"/>
    <mergeCell ref="A25:H25"/>
  </mergeCells>
  <phoneticPr fontId="18" type="noConversion"/>
  <printOptions horizontalCentered="1"/>
  <pageMargins left="0" right="0" top="0.74803149606299213" bottom="0.74803149606299213" header="0.31496062992126012" footer="0.31496062992126012"/>
  <pageSetup paperSize="0" orientation="landscape"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C02EC-70B8-4E28-9A9E-31335BBF3F64}">
  <sheetPr>
    <pageSetUpPr fitToPage="1"/>
  </sheetPr>
  <dimension ref="A1:H27"/>
  <sheetViews>
    <sheetView workbookViewId="0">
      <selection sqref="A1:H1"/>
    </sheetView>
  </sheetViews>
  <sheetFormatPr defaultColWidth="9" defaultRowHeight="17" x14ac:dyDescent="0.4"/>
  <cols>
    <col min="1" max="5" width="17.58203125" style="20" customWidth="1"/>
    <col min="6" max="6" width="32.58203125" style="20" customWidth="1"/>
    <col min="7" max="8" width="17.58203125" style="20" customWidth="1"/>
    <col min="9" max="11" width="9" style="20" customWidth="1"/>
    <col min="12" max="12" width="8.83203125" style="20" customWidth="1"/>
    <col min="13" max="13" width="9" style="20" customWidth="1"/>
    <col min="14" max="16384" width="9" style="20"/>
  </cols>
  <sheetData>
    <row r="1" spans="1:8" s="48" customFormat="1" ht="30" customHeight="1" x14ac:dyDescent="0.55000000000000004">
      <c r="A1" s="332" t="str">
        <f>研發人員薪資表!A1</f>
        <v>××股份有限公司</v>
      </c>
      <c r="B1" s="332"/>
      <c r="C1" s="332"/>
      <c r="D1" s="332"/>
      <c r="E1" s="332"/>
      <c r="F1" s="332"/>
      <c r="G1" s="332"/>
      <c r="H1" s="332"/>
    </row>
    <row r="2" spans="1:8" s="48" customFormat="1" ht="30" customHeight="1" x14ac:dyDescent="0.55000000000000004">
      <c r="A2" s="332" t="s">
        <v>254</v>
      </c>
      <c r="B2" s="332"/>
      <c r="C2" s="332"/>
      <c r="D2" s="332"/>
      <c r="E2" s="332"/>
      <c r="F2" s="332"/>
      <c r="G2" s="332"/>
      <c r="H2" s="332"/>
    </row>
    <row r="3" spans="1:8" s="48" customFormat="1" ht="30" customHeight="1" x14ac:dyDescent="0.55000000000000004">
      <c r="A3" s="47"/>
      <c r="B3" s="149"/>
      <c r="C3" s="149"/>
      <c r="D3" s="149"/>
      <c r="E3" s="149"/>
      <c r="F3" s="149"/>
      <c r="G3" s="149"/>
    </row>
    <row r="4" spans="1:8" s="48" customFormat="1" ht="30" customHeight="1" x14ac:dyDescent="0.55000000000000004">
      <c r="A4" s="244" t="s">
        <v>230</v>
      </c>
      <c r="E4" s="78" t="s">
        <v>231</v>
      </c>
      <c r="F4" s="78"/>
    </row>
    <row r="5" spans="1:8" s="48" customFormat="1" ht="30" customHeight="1" x14ac:dyDescent="0.55000000000000004">
      <c r="A5" s="244" t="s">
        <v>232</v>
      </c>
      <c r="B5" s="78"/>
      <c r="C5" s="148"/>
      <c r="E5" s="244" t="s">
        <v>233</v>
      </c>
      <c r="F5" s="244"/>
    </row>
    <row r="6" spans="1:8" s="48" customFormat="1" ht="30" customHeight="1" thickBot="1" x14ac:dyDescent="0.6">
      <c r="A6" s="244" t="s">
        <v>234</v>
      </c>
      <c r="C6" s="148"/>
      <c r="E6" s="245"/>
      <c r="F6" s="245"/>
      <c r="G6" s="246"/>
      <c r="H6" s="246" t="s">
        <v>63</v>
      </c>
    </row>
    <row r="7" spans="1:8" s="73" customFormat="1" ht="57.65" customHeight="1" thickBot="1" x14ac:dyDescent="0.4">
      <c r="A7" s="227" t="s">
        <v>235</v>
      </c>
      <c r="B7" s="71" t="s">
        <v>97</v>
      </c>
      <c r="C7" s="71" t="s">
        <v>112</v>
      </c>
      <c r="D7" s="71" t="s">
        <v>210</v>
      </c>
      <c r="E7" s="71" t="s">
        <v>211</v>
      </c>
      <c r="F7" s="71" t="s">
        <v>236</v>
      </c>
      <c r="G7" s="154" t="s">
        <v>99</v>
      </c>
      <c r="H7" s="120" t="s">
        <v>100</v>
      </c>
    </row>
    <row r="8" spans="1:8" s="48" customFormat="1" ht="25" customHeight="1" x14ac:dyDescent="0.55000000000000004">
      <c r="A8" s="122" t="s">
        <v>237</v>
      </c>
      <c r="B8" s="123"/>
      <c r="C8" s="123"/>
      <c r="D8" s="123"/>
      <c r="E8" s="123" t="s">
        <v>238</v>
      </c>
      <c r="F8" s="125" t="s">
        <v>255</v>
      </c>
      <c r="G8" s="256">
        <v>200000</v>
      </c>
      <c r="H8" s="247" t="s">
        <v>101</v>
      </c>
    </row>
    <row r="9" spans="1:8" s="48" customFormat="1" ht="25" customHeight="1" x14ac:dyDescent="0.55000000000000004">
      <c r="A9" s="122" t="s">
        <v>240</v>
      </c>
      <c r="B9" s="123"/>
      <c r="C9" s="123"/>
      <c r="D9" s="123"/>
      <c r="E9" s="123" t="s">
        <v>241</v>
      </c>
      <c r="F9" s="125" t="s">
        <v>256</v>
      </c>
      <c r="G9" s="256">
        <v>150000</v>
      </c>
      <c r="H9" s="131" t="s">
        <v>102</v>
      </c>
    </row>
    <row r="10" spans="1:8" s="48" customFormat="1" ht="25" customHeight="1" x14ac:dyDescent="0.55000000000000004">
      <c r="A10" s="122"/>
      <c r="B10" s="123"/>
      <c r="C10" s="123"/>
      <c r="D10" s="123"/>
      <c r="E10" s="123"/>
      <c r="F10" s="125"/>
      <c r="G10" s="256"/>
      <c r="H10" s="131"/>
    </row>
    <row r="11" spans="1:8" s="48" customFormat="1" ht="25" customHeight="1" x14ac:dyDescent="0.55000000000000004">
      <c r="A11" s="249"/>
      <c r="B11" s="123"/>
      <c r="C11" s="123"/>
      <c r="D11" s="123"/>
      <c r="E11" s="123"/>
      <c r="F11" s="125"/>
      <c r="G11" s="256"/>
      <c r="H11" s="131"/>
    </row>
    <row r="12" spans="1:8" s="48" customFormat="1" ht="25" customHeight="1" x14ac:dyDescent="0.55000000000000004">
      <c r="A12" s="249"/>
      <c r="B12" s="123"/>
      <c r="C12" s="123"/>
      <c r="D12" s="123"/>
      <c r="E12" s="123"/>
      <c r="F12" s="125"/>
      <c r="G12" s="256"/>
      <c r="H12" s="131"/>
    </row>
    <row r="13" spans="1:8" s="48" customFormat="1" ht="25" customHeight="1" x14ac:dyDescent="0.55000000000000004">
      <c r="A13" s="249"/>
      <c r="B13" s="123"/>
      <c r="C13" s="123"/>
      <c r="D13" s="123"/>
      <c r="E13" s="123"/>
      <c r="F13" s="125"/>
      <c r="G13" s="256"/>
      <c r="H13" s="131"/>
    </row>
    <row r="14" spans="1:8" s="48" customFormat="1" ht="25" customHeight="1" x14ac:dyDescent="0.55000000000000004">
      <c r="A14" s="250"/>
      <c r="B14" s="123"/>
      <c r="C14" s="123"/>
      <c r="D14" s="123"/>
      <c r="E14" s="123"/>
      <c r="F14" s="125"/>
      <c r="G14" s="256"/>
      <c r="H14" s="131"/>
    </row>
    <row r="15" spans="1:8" s="48" customFormat="1" ht="25" customHeight="1" thickBot="1" x14ac:dyDescent="0.6">
      <c r="A15" s="251"/>
      <c r="B15" s="138"/>
      <c r="C15" s="138"/>
      <c r="D15" s="138"/>
      <c r="E15" s="138"/>
      <c r="F15" s="139"/>
      <c r="G15" s="257"/>
      <c r="H15" s="141"/>
    </row>
    <row r="16" spans="1:8" s="48" customFormat="1" ht="25" customHeight="1" thickBot="1" x14ac:dyDescent="0.6">
      <c r="A16" s="254" t="s">
        <v>243</v>
      </c>
      <c r="B16" s="143"/>
      <c r="C16" s="143"/>
      <c r="D16" s="143"/>
      <c r="E16" s="143"/>
      <c r="F16" s="143"/>
      <c r="G16" s="258">
        <f>SUM(G8:G15)</f>
        <v>350000</v>
      </c>
      <c r="H16" s="259"/>
    </row>
    <row r="17" spans="1:8" s="48" customFormat="1" ht="25" customHeight="1" x14ac:dyDescent="0.55000000000000004">
      <c r="A17" s="244"/>
      <c r="B17" s="148"/>
      <c r="C17" s="148"/>
      <c r="D17" s="148"/>
      <c r="E17" s="148"/>
      <c r="F17" s="148"/>
      <c r="G17" s="99"/>
    </row>
    <row r="18" spans="1:8" s="92" customFormat="1" ht="25" customHeight="1" x14ac:dyDescent="0.35">
      <c r="A18" s="92" t="s">
        <v>257</v>
      </c>
    </row>
    <row r="19" spans="1:8" s="92" customFormat="1" ht="25" customHeight="1" x14ac:dyDescent="0.35">
      <c r="A19" s="92" t="s">
        <v>245</v>
      </c>
    </row>
    <row r="20" spans="1:8" s="92" customFormat="1" ht="25" customHeight="1" x14ac:dyDescent="0.35">
      <c r="A20" s="92" t="s">
        <v>246</v>
      </c>
    </row>
    <row r="21" spans="1:8" s="92" customFormat="1" ht="25" customHeight="1" x14ac:dyDescent="0.35">
      <c r="A21" s="92" t="s">
        <v>258</v>
      </c>
    </row>
    <row r="22" spans="1:8" s="212" customFormat="1" ht="25" customHeight="1" x14ac:dyDescent="0.35">
      <c r="A22" s="336" t="s">
        <v>248</v>
      </c>
      <c r="B22" s="336"/>
      <c r="C22" s="336"/>
      <c r="D22" s="336"/>
      <c r="E22" s="336"/>
      <c r="F22" s="336"/>
      <c r="G22" s="336"/>
      <c r="H22" s="336"/>
    </row>
    <row r="23" spans="1:8" s="92" customFormat="1" ht="25" customHeight="1" x14ac:dyDescent="0.35">
      <c r="A23" s="336" t="s">
        <v>259</v>
      </c>
      <c r="B23" s="336"/>
      <c r="C23" s="336"/>
      <c r="D23" s="336"/>
      <c r="E23" s="336"/>
      <c r="F23" s="336"/>
      <c r="G23" s="336"/>
      <c r="H23" s="336"/>
    </row>
    <row r="24" spans="1:8" s="38" customFormat="1" ht="25" customHeight="1" x14ac:dyDescent="0.35">
      <c r="A24" s="336" t="s">
        <v>250</v>
      </c>
      <c r="B24" s="336"/>
      <c r="C24" s="336"/>
      <c r="D24" s="336"/>
      <c r="E24" s="336"/>
      <c r="F24" s="336"/>
      <c r="G24" s="336"/>
      <c r="H24" s="336"/>
    </row>
    <row r="25" spans="1:8" s="38" customFormat="1" ht="25" customHeight="1" x14ac:dyDescent="0.35">
      <c r="A25" s="336" t="s">
        <v>251</v>
      </c>
      <c r="B25" s="336"/>
      <c r="C25" s="336"/>
      <c r="D25" s="336"/>
      <c r="E25" s="336"/>
      <c r="F25" s="336"/>
      <c r="G25" s="336"/>
      <c r="H25" s="336"/>
    </row>
    <row r="26" spans="1:8" s="38" customFormat="1" ht="25" customHeight="1" x14ac:dyDescent="0.35">
      <c r="A26" s="336" t="s">
        <v>252</v>
      </c>
      <c r="B26" s="336"/>
      <c r="C26" s="336"/>
      <c r="D26" s="336"/>
      <c r="E26" s="336"/>
      <c r="F26" s="336"/>
      <c r="G26" s="336"/>
      <c r="H26" s="336"/>
    </row>
    <row r="27" spans="1:8" s="38" customFormat="1" ht="25" customHeight="1" x14ac:dyDescent="0.35">
      <c r="A27" s="336" t="s">
        <v>260</v>
      </c>
      <c r="B27" s="336"/>
      <c r="C27" s="336"/>
      <c r="D27" s="336"/>
      <c r="E27" s="336"/>
      <c r="F27" s="336"/>
      <c r="G27" s="336"/>
      <c r="H27" s="336"/>
    </row>
  </sheetData>
  <mergeCells count="8">
    <mergeCell ref="A26:H26"/>
    <mergeCell ref="A27:H27"/>
    <mergeCell ref="A1:H1"/>
    <mergeCell ref="A2:H2"/>
    <mergeCell ref="A22:H22"/>
    <mergeCell ref="A23:H23"/>
    <mergeCell ref="A24:H24"/>
    <mergeCell ref="A25:H25"/>
  </mergeCells>
  <phoneticPr fontId="18" type="noConversion"/>
  <printOptions horizontalCentered="1"/>
  <pageMargins left="0" right="0" top="0.74803149606299213" bottom="0.74803149606299213" header="0.31496062992126012" footer="0.31496062992126012"/>
  <pageSetup paperSize="0" orientation="landscape"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E3A33-B4F1-4D0C-8121-7C0F98E6AB96}">
  <sheetPr>
    <pageSetUpPr fitToPage="1"/>
  </sheetPr>
  <dimension ref="A1:H27"/>
  <sheetViews>
    <sheetView workbookViewId="0">
      <selection sqref="A1:H1"/>
    </sheetView>
  </sheetViews>
  <sheetFormatPr defaultColWidth="9" defaultRowHeight="17" x14ac:dyDescent="0.4"/>
  <cols>
    <col min="1" max="5" width="17.58203125" style="20" customWidth="1"/>
    <col min="6" max="6" width="32.58203125" style="20" customWidth="1"/>
    <col min="7" max="8" width="17.58203125" style="20" customWidth="1"/>
    <col min="9" max="11" width="9" style="20" customWidth="1"/>
    <col min="12" max="12" width="8.83203125" style="20" customWidth="1"/>
    <col min="13" max="13" width="9" style="20" customWidth="1"/>
    <col min="14" max="16384" width="9" style="20"/>
  </cols>
  <sheetData>
    <row r="1" spans="1:8" s="48" customFormat="1" ht="30" customHeight="1" x14ac:dyDescent="0.55000000000000004">
      <c r="A1" s="332" t="str">
        <f>研發人員薪資表!A1</f>
        <v>××股份有限公司</v>
      </c>
      <c r="B1" s="332"/>
      <c r="C1" s="332"/>
      <c r="D1" s="332"/>
      <c r="E1" s="332"/>
      <c r="F1" s="332"/>
      <c r="G1" s="332"/>
      <c r="H1" s="332"/>
    </row>
    <row r="2" spans="1:8" s="48" customFormat="1" ht="30" customHeight="1" x14ac:dyDescent="0.55000000000000004">
      <c r="A2" s="332" t="s">
        <v>261</v>
      </c>
      <c r="B2" s="332"/>
      <c r="C2" s="332"/>
      <c r="D2" s="332"/>
      <c r="E2" s="332"/>
      <c r="F2" s="332"/>
      <c r="G2" s="332"/>
      <c r="H2" s="332"/>
    </row>
    <row r="3" spans="1:8" s="48" customFormat="1" ht="30" customHeight="1" x14ac:dyDescent="0.55000000000000004">
      <c r="A3" s="47"/>
      <c r="B3" s="149"/>
      <c r="C3" s="149"/>
      <c r="D3" s="149"/>
      <c r="E3" s="149"/>
      <c r="F3" s="149"/>
      <c r="G3" s="149"/>
    </row>
    <row r="4" spans="1:8" s="48" customFormat="1" ht="30" customHeight="1" x14ac:dyDescent="0.55000000000000004">
      <c r="A4" s="244" t="s">
        <v>230</v>
      </c>
      <c r="E4" s="78" t="s">
        <v>231</v>
      </c>
      <c r="F4" s="78"/>
    </row>
    <row r="5" spans="1:8" s="48" customFormat="1" ht="30" customHeight="1" x14ac:dyDescent="0.55000000000000004">
      <c r="A5" s="244" t="s">
        <v>232</v>
      </c>
      <c r="B5" s="78"/>
      <c r="C5" s="148"/>
      <c r="E5" s="244" t="s">
        <v>233</v>
      </c>
      <c r="F5" s="244"/>
    </row>
    <row r="6" spans="1:8" s="48" customFormat="1" ht="30" customHeight="1" thickBot="1" x14ac:dyDescent="0.6">
      <c r="A6" s="244" t="s">
        <v>234</v>
      </c>
      <c r="C6" s="148"/>
      <c r="E6" s="245"/>
      <c r="F6" s="245"/>
      <c r="G6" s="246"/>
      <c r="H6" s="246" t="s">
        <v>63</v>
      </c>
    </row>
    <row r="7" spans="1:8" s="73" customFormat="1" ht="57.5" customHeight="1" thickBot="1" x14ac:dyDescent="0.4">
      <c r="A7" s="227" t="s">
        <v>235</v>
      </c>
      <c r="B7" s="71" t="s">
        <v>97</v>
      </c>
      <c r="C7" s="71" t="s">
        <v>112</v>
      </c>
      <c r="D7" s="71" t="s">
        <v>210</v>
      </c>
      <c r="E7" s="71" t="s">
        <v>211</v>
      </c>
      <c r="F7" s="71" t="s">
        <v>236</v>
      </c>
      <c r="G7" s="154" t="s">
        <v>99</v>
      </c>
      <c r="H7" s="120" t="s">
        <v>100</v>
      </c>
    </row>
    <row r="8" spans="1:8" s="48" customFormat="1" ht="25" customHeight="1" x14ac:dyDescent="0.55000000000000004">
      <c r="A8" s="122" t="s">
        <v>237</v>
      </c>
      <c r="B8" s="123"/>
      <c r="C8" s="123"/>
      <c r="D8" s="123"/>
      <c r="E8" s="123" t="s">
        <v>238</v>
      </c>
      <c r="F8" s="125" t="s">
        <v>262</v>
      </c>
      <c r="G8" s="256">
        <v>300000</v>
      </c>
      <c r="H8" s="247" t="s">
        <v>101</v>
      </c>
    </row>
    <row r="9" spans="1:8" s="48" customFormat="1" ht="25" customHeight="1" x14ac:dyDescent="0.55000000000000004">
      <c r="A9" s="122" t="s">
        <v>240</v>
      </c>
      <c r="B9" s="123"/>
      <c r="C9" s="123"/>
      <c r="D9" s="123"/>
      <c r="E9" s="123" t="s">
        <v>241</v>
      </c>
      <c r="F9" s="125" t="s">
        <v>263</v>
      </c>
      <c r="G9" s="256">
        <v>100000</v>
      </c>
      <c r="H9" s="131" t="s">
        <v>102</v>
      </c>
    </row>
    <row r="10" spans="1:8" s="48" customFormat="1" ht="25" customHeight="1" x14ac:dyDescent="0.55000000000000004">
      <c r="A10" s="122"/>
      <c r="B10" s="123"/>
      <c r="C10" s="123"/>
      <c r="D10" s="123"/>
      <c r="E10" s="123"/>
      <c r="F10" s="125"/>
      <c r="G10" s="256"/>
      <c r="H10" s="131"/>
    </row>
    <row r="11" spans="1:8" s="48" customFormat="1" ht="25" customHeight="1" x14ac:dyDescent="0.55000000000000004">
      <c r="A11" s="249"/>
      <c r="B11" s="123"/>
      <c r="C11" s="123"/>
      <c r="D11" s="123"/>
      <c r="E11" s="123"/>
      <c r="F11" s="125"/>
      <c r="G11" s="256"/>
      <c r="H11" s="131"/>
    </row>
    <row r="12" spans="1:8" s="48" customFormat="1" ht="25" customHeight="1" x14ac:dyDescent="0.55000000000000004">
      <c r="A12" s="249"/>
      <c r="B12" s="123"/>
      <c r="C12" s="123"/>
      <c r="D12" s="123"/>
      <c r="E12" s="123"/>
      <c r="F12" s="125"/>
      <c r="G12" s="256"/>
      <c r="H12" s="131"/>
    </row>
    <row r="13" spans="1:8" s="48" customFormat="1" ht="25" customHeight="1" x14ac:dyDescent="0.55000000000000004">
      <c r="A13" s="249"/>
      <c r="B13" s="123"/>
      <c r="C13" s="123"/>
      <c r="D13" s="123"/>
      <c r="E13" s="123"/>
      <c r="F13" s="125"/>
      <c r="G13" s="256"/>
      <c r="H13" s="131"/>
    </row>
    <row r="14" spans="1:8" s="48" customFormat="1" ht="25" customHeight="1" x14ac:dyDescent="0.55000000000000004">
      <c r="A14" s="250"/>
      <c r="B14" s="123"/>
      <c r="C14" s="123"/>
      <c r="D14" s="123"/>
      <c r="E14" s="123"/>
      <c r="F14" s="125"/>
      <c r="G14" s="256"/>
      <c r="H14" s="131"/>
    </row>
    <row r="15" spans="1:8" s="48" customFormat="1" ht="25" customHeight="1" thickBot="1" x14ac:dyDescent="0.6">
      <c r="A15" s="251"/>
      <c r="B15" s="138"/>
      <c r="C15" s="138"/>
      <c r="D15" s="138"/>
      <c r="E15" s="138"/>
      <c r="F15" s="139"/>
      <c r="G15" s="257"/>
      <c r="H15" s="141"/>
    </row>
    <row r="16" spans="1:8" s="48" customFormat="1" ht="25" customHeight="1" thickBot="1" x14ac:dyDescent="0.6">
      <c r="A16" s="254" t="s">
        <v>243</v>
      </c>
      <c r="B16" s="143"/>
      <c r="C16" s="143"/>
      <c r="D16" s="143"/>
      <c r="E16" s="143"/>
      <c r="F16" s="143"/>
      <c r="G16" s="258">
        <f>SUM(G8:G15)</f>
        <v>400000</v>
      </c>
      <c r="H16" s="259"/>
    </row>
    <row r="17" spans="1:8" s="48" customFormat="1" ht="25" customHeight="1" x14ac:dyDescent="0.55000000000000004">
      <c r="A17" s="244"/>
      <c r="B17" s="148"/>
      <c r="C17" s="148"/>
      <c r="D17" s="148"/>
      <c r="E17" s="148"/>
      <c r="F17" s="148"/>
      <c r="G17" s="99"/>
    </row>
    <row r="18" spans="1:8" s="92" customFormat="1" ht="25" customHeight="1" x14ac:dyDescent="0.35">
      <c r="A18" s="92" t="s">
        <v>264</v>
      </c>
    </row>
    <row r="19" spans="1:8" s="92" customFormat="1" ht="25" customHeight="1" x14ac:dyDescent="0.35">
      <c r="A19" s="92" t="s">
        <v>245</v>
      </c>
    </row>
    <row r="20" spans="1:8" s="92" customFormat="1" ht="25" customHeight="1" x14ac:dyDescent="0.35">
      <c r="A20" s="92" t="s">
        <v>246</v>
      </c>
    </row>
    <row r="21" spans="1:8" s="92" customFormat="1" ht="25" customHeight="1" x14ac:dyDescent="0.35">
      <c r="A21" s="92" t="s">
        <v>265</v>
      </c>
    </row>
    <row r="22" spans="1:8" s="212" customFormat="1" ht="25" customHeight="1" x14ac:dyDescent="0.35">
      <c r="A22" s="336" t="s">
        <v>248</v>
      </c>
      <c r="B22" s="336"/>
      <c r="C22" s="336"/>
      <c r="D22" s="336"/>
      <c r="E22" s="336"/>
      <c r="F22" s="336"/>
      <c r="G22" s="336"/>
      <c r="H22" s="336"/>
    </row>
    <row r="23" spans="1:8" s="92" customFormat="1" ht="25" customHeight="1" x14ac:dyDescent="0.35">
      <c r="A23" s="336" t="s">
        <v>266</v>
      </c>
      <c r="B23" s="336"/>
      <c r="C23" s="336"/>
      <c r="D23" s="336"/>
      <c r="E23" s="336"/>
      <c r="F23" s="336"/>
      <c r="G23" s="336"/>
      <c r="H23" s="336"/>
    </row>
    <row r="24" spans="1:8" s="38" customFormat="1" ht="25" customHeight="1" x14ac:dyDescent="0.35">
      <c r="A24" s="336" t="s">
        <v>250</v>
      </c>
      <c r="B24" s="336"/>
      <c r="C24" s="336"/>
      <c r="D24" s="336"/>
      <c r="E24" s="336"/>
      <c r="F24" s="336"/>
      <c r="G24" s="336"/>
      <c r="H24" s="336"/>
    </row>
    <row r="25" spans="1:8" s="38" customFormat="1" ht="25" customHeight="1" x14ac:dyDescent="0.35">
      <c r="A25" s="336" t="s">
        <v>251</v>
      </c>
      <c r="B25" s="336"/>
      <c r="C25" s="336"/>
      <c r="D25" s="336"/>
      <c r="E25" s="336"/>
      <c r="F25" s="336"/>
      <c r="G25" s="336"/>
      <c r="H25" s="336"/>
    </row>
    <row r="26" spans="1:8" s="38" customFormat="1" ht="25" customHeight="1" x14ac:dyDescent="0.35">
      <c r="A26" s="336" t="s">
        <v>252</v>
      </c>
      <c r="B26" s="336"/>
      <c r="C26" s="336"/>
      <c r="D26" s="336"/>
      <c r="E26" s="336"/>
      <c r="F26" s="336"/>
      <c r="G26" s="336"/>
      <c r="H26" s="336"/>
    </row>
    <row r="27" spans="1:8" s="38" customFormat="1" ht="25" customHeight="1" x14ac:dyDescent="0.35">
      <c r="A27" s="336" t="s">
        <v>267</v>
      </c>
      <c r="B27" s="336"/>
      <c r="C27" s="336"/>
      <c r="D27" s="336"/>
      <c r="E27" s="336"/>
      <c r="F27" s="336"/>
      <c r="G27" s="336"/>
      <c r="H27" s="336"/>
    </row>
  </sheetData>
  <mergeCells count="8">
    <mergeCell ref="A26:H26"/>
    <mergeCell ref="A27:H27"/>
    <mergeCell ref="A1:H1"/>
    <mergeCell ref="A2:H2"/>
    <mergeCell ref="A22:H22"/>
    <mergeCell ref="A23:H23"/>
    <mergeCell ref="A24:H24"/>
    <mergeCell ref="A25:H25"/>
  </mergeCells>
  <phoneticPr fontId="18" type="noConversion"/>
  <printOptions horizontalCentered="1"/>
  <pageMargins left="0" right="0" top="0.74803149606299213" bottom="0.74803149606299213" header="0.31496062992126012" footer="0.31496062992126012"/>
  <pageSetup paperSize="0" orientation="landscape"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C4B0A-2000-4ECD-828C-A4170D3DB6C0}">
  <sheetPr>
    <pageSetUpPr fitToPage="1"/>
  </sheetPr>
  <dimension ref="A1:H27"/>
  <sheetViews>
    <sheetView workbookViewId="0">
      <selection sqref="A1:H1"/>
    </sheetView>
  </sheetViews>
  <sheetFormatPr defaultColWidth="9" defaultRowHeight="17" x14ac:dyDescent="0.4"/>
  <cols>
    <col min="1" max="5" width="17.58203125" style="20" customWidth="1"/>
    <col min="6" max="6" width="32.58203125" style="20" customWidth="1"/>
    <col min="7" max="8" width="17.58203125" style="20" customWidth="1"/>
    <col min="9" max="11" width="9" style="20" customWidth="1"/>
    <col min="12" max="12" width="8.83203125" style="20" customWidth="1"/>
    <col min="13" max="13" width="9" style="20" customWidth="1"/>
    <col min="14" max="16384" width="9" style="20"/>
  </cols>
  <sheetData>
    <row r="1" spans="1:8" s="48" customFormat="1" ht="30" customHeight="1" x14ac:dyDescent="0.55000000000000004">
      <c r="A1" s="332" t="str">
        <f>研發人員薪資表!A1</f>
        <v>××股份有限公司</v>
      </c>
      <c r="B1" s="332"/>
      <c r="C1" s="332"/>
      <c r="D1" s="332"/>
      <c r="E1" s="332"/>
      <c r="F1" s="332"/>
      <c r="G1" s="332"/>
      <c r="H1" s="332"/>
    </row>
    <row r="2" spans="1:8" s="48" customFormat="1" ht="30" customHeight="1" x14ac:dyDescent="0.55000000000000004">
      <c r="A2" s="332" t="s">
        <v>268</v>
      </c>
      <c r="B2" s="332"/>
      <c r="C2" s="332"/>
      <c r="D2" s="332"/>
      <c r="E2" s="332"/>
      <c r="F2" s="332"/>
      <c r="G2" s="332"/>
      <c r="H2" s="332"/>
    </row>
    <row r="3" spans="1:8" s="48" customFormat="1" ht="30" customHeight="1" x14ac:dyDescent="0.55000000000000004">
      <c r="A3" s="47"/>
      <c r="B3" s="149"/>
      <c r="C3" s="149"/>
      <c r="D3" s="149"/>
      <c r="E3" s="149"/>
      <c r="F3" s="149"/>
      <c r="G3" s="149"/>
    </row>
    <row r="4" spans="1:8" s="48" customFormat="1" ht="30" customHeight="1" x14ac:dyDescent="0.55000000000000004">
      <c r="A4" s="244" t="s">
        <v>230</v>
      </c>
      <c r="E4" s="78" t="s">
        <v>231</v>
      </c>
      <c r="F4" s="78"/>
    </row>
    <row r="5" spans="1:8" s="48" customFormat="1" ht="30" customHeight="1" x14ac:dyDescent="0.55000000000000004">
      <c r="A5" s="244" t="s">
        <v>232</v>
      </c>
      <c r="B5" s="78"/>
      <c r="C5" s="148"/>
      <c r="E5" s="244" t="s">
        <v>233</v>
      </c>
      <c r="F5" s="244"/>
    </row>
    <row r="6" spans="1:8" s="48" customFormat="1" ht="30" customHeight="1" thickBot="1" x14ac:dyDescent="0.6">
      <c r="A6" s="244" t="s">
        <v>234</v>
      </c>
      <c r="C6" s="148"/>
      <c r="E6" s="245"/>
      <c r="F6" s="245"/>
      <c r="G6" s="246"/>
      <c r="H6" s="246" t="s">
        <v>63</v>
      </c>
    </row>
    <row r="7" spans="1:8" s="73" customFormat="1" ht="57.5" customHeight="1" thickBot="1" x14ac:dyDescent="0.4">
      <c r="A7" s="227" t="s">
        <v>235</v>
      </c>
      <c r="B7" s="71" t="s">
        <v>97</v>
      </c>
      <c r="C7" s="71" t="s">
        <v>112</v>
      </c>
      <c r="D7" s="71" t="s">
        <v>210</v>
      </c>
      <c r="E7" s="71" t="s">
        <v>211</v>
      </c>
      <c r="F7" s="71" t="s">
        <v>236</v>
      </c>
      <c r="G7" s="154" t="s">
        <v>99</v>
      </c>
      <c r="H7" s="120" t="s">
        <v>100</v>
      </c>
    </row>
    <row r="8" spans="1:8" s="48" customFormat="1" ht="25" customHeight="1" x14ac:dyDescent="0.55000000000000004">
      <c r="A8" s="122" t="s">
        <v>237</v>
      </c>
      <c r="B8" s="123"/>
      <c r="C8" s="123"/>
      <c r="D8" s="123"/>
      <c r="E8" s="123" t="s">
        <v>238</v>
      </c>
      <c r="F8" s="125" t="s">
        <v>269</v>
      </c>
      <c r="G8" s="126">
        <v>300000</v>
      </c>
      <c r="H8" s="247" t="s">
        <v>101</v>
      </c>
    </row>
    <row r="9" spans="1:8" s="48" customFormat="1" ht="25" customHeight="1" x14ac:dyDescent="0.55000000000000004">
      <c r="A9" s="122" t="s">
        <v>240</v>
      </c>
      <c r="B9" s="123"/>
      <c r="C9" s="123"/>
      <c r="D9" s="123"/>
      <c r="E9" s="123" t="s">
        <v>241</v>
      </c>
      <c r="F9" s="125" t="s">
        <v>270</v>
      </c>
      <c r="G9" s="256">
        <v>100000</v>
      </c>
      <c r="H9" s="131" t="s">
        <v>102</v>
      </c>
    </row>
    <row r="10" spans="1:8" s="48" customFormat="1" ht="25" customHeight="1" x14ac:dyDescent="0.55000000000000004">
      <c r="A10" s="122"/>
      <c r="B10" s="123"/>
      <c r="C10" s="123"/>
      <c r="D10" s="123"/>
      <c r="E10" s="123"/>
      <c r="F10" s="125"/>
      <c r="G10" s="256"/>
      <c r="H10" s="131"/>
    </row>
    <row r="11" spans="1:8" s="48" customFormat="1" ht="25" customHeight="1" x14ac:dyDescent="0.55000000000000004">
      <c r="A11" s="249"/>
      <c r="B11" s="123"/>
      <c r="C11" s="123"/>
      <c r="D11" s="123"/>
      <c r="E11" s="123"/>
      <c r="F11" s="125"/>
      <c r="G11" s="256"/>
      <c r="H11" s="131"/>
    </row>
    <row r="12" spans="1:8" s="48" customFormat="1" ht="25" customHeight="1" x14ac:dyDescent="0.55000000000000004">
      <c r="A12" s="249"/>
      <c r="B12" s="123"/>
      <c r="C12" s="123"/>
      <c r="D12" s="123"/>
      <c r="E12" s="123"/>
      <c r="F12" s="125"/>
      <c r="G12" s="256"/>
      <c r="H12" s="131"/>
    </row>
    <row r="13" spans="1:8" s="48" customFormat="1" ht="25" customHeight="1" x14ac:dyDescent="0.55000000000000004">
      <c r="A13" s="249"/>
      <c r="B13" s="123"/>
      <c r="C13" s="123"/>
      <c r="D13" s="123"/>
      <c r="E13" s="123"/>
      <c r="F13" s="125"/>
      <c r="G13" s="256"/>
      <c r="H13" s="131"/>
    </row>
    <row r="14" spans="1:8" s="48" customFormat="1" ht="25" customHeight="1" x14ac:dyDescent="0.55000000000000004">
      <c r="A14" s="250"/>
      <c r="B14" s="123"/>
      <c r="C14" s="123"/>
      <c r="D14" s="123"/>
      <c r="E14" s="123"/>
      <c r="F14" s="125"/>
      <c r="G14" s="256"/>
      <c r="H14" s="131"/>
    </row>
    <row r="15" spans="1:8" s="48" customFormat="1" ht="25" customHeight="1" thickBot="1" x14ac:dyDescent="0.6">
      <c r="A15" s="251"/>
      <c r="B15" s="138"/>
      <c r="C15" s="138"/>
      <c r="D15" s="138"/>
      <c r="E15" s="138"/>
      <c r="F15" s="139"/>
      <c r="G15" s="257"/>
      <c r="H15" s="141"/>
    </row>
    <row r="16" spans="1:8" s="48" customFormat="1" ht="25" customHeight="1" thickBot="1" x14ac:dyDescent="0.6">
      <c r="A16" s="254" t="s">
        <v>243</v>
      </c>
      <c r="B16" s="143"/>
      <c r="C16" s="143"/>
      <c r="D16" s="143"/>
      <c r="E16" s="143"/>
      <c r="F16" s="143"/>
      <c r="G16" s="187">
        <f>SUM(G8:G15)</f>
        <v>400000</v>
      </c>
      <c r="H16" s="259"/>
    </row>
    <row r="17" spans="1:8" s="48" customFormat="1" ht="25" customHeight="1" x14ac:dyDescent="0.55000000000000004">
      <c r="A17" s="244"/>
      <c r="B17" s="148"/>
      <c r="C17" s="148"/>
      <c r="D17" s="148"/>
      <c r="E17" s="148"/>
      <c r="F17" s="148"/>
      <c r="G17" s="99"/>
    </row>
    <row r="18" spans="1:8" s="92" customFormat="1" ht="25" customHeight="1" x14ac:dyDescent="0.35">
      <c r="A18" s="92" t="s">
        <v>271</v>
      </c>
    </row>
    <row r="19" spans="1:8" s="92" customFormat="1" ht="25" customHeight="1" x14ac:dyDescent="0.35">
      <c r="A19" s="92" t="s">
        <v>245</v>
      </c>
    </row>
    <row r="20" spans="1:8" s="92" customFormat="1" ht="25" customHeight="1" x14ac:dyDescent="0.35">
      <c r="A20" s="92" t="s">
        <v>246</v>
      </c>
    </row>
    <row r="21" spans="1:8" s="92" customFormat="1" ht="25" customHeight="1" x14ac:dyDescent="0.35">
      <c r="A21" s="92" t="s">
        <v>272</v>
      </c>
    </row>
    <row r="22" spans="1:8" s="212" customFormat="1" ht="25" customHeight="1" x14ac:dyDescent="0.35">
      <c r="A22" s="336" t="s">
        <v>248</v>
      </c>
      <c r="B22" s="336"/>
      <c r="C22" s="336"/>
      <c r="D22" s="336"/>
      <c r="E22" s="336"/>
      <c r="F22" s="336"/>
      <c r="G22" s="336"/>
      <c r="H22" s="336"/>
    </row>
    <row r="23" spans="1:8" s="92" customFormat="1" ht="25" customHeight="1" x14ac:dyDescent="0.35">
      <c r="A23" s="336" t="s">
        <v>273</v>
      </c>
      <c r="B23" s="336"/>
      <c r="C23" s="336"/>
      <c r="D23" s="336"/>
      <c r="E23" s="336"/>
      <c r="F23" s="336"/>
      <c r="G23" s="336"/>
      <c r="H23" s="336"/>
    </row>
    <row r="24" spans="1:8" s="38" customFormat="1" ht="25" customHeight="1" x14ac:dyDescent="0.35">
      <c r="A24" s="336" t="s">
        <v>250</v>
      </c>
      <c r="B24" s="336"/>
      <c r="C24" s="336"/>
      <c r="D24" s="336"/>
      <c r="E24" s="336"/>
      <c r="F24" s="336"/>
      <c r="G24" s="336"/>
      <c r="H24" s="336"/>
    </row>
    <row r="25" spans="1:8" s="38" customFormat="1" ht="25" customHeight="1" x14ac:dyDescent="0.35">
      <c r="A25" s="336" t="s">
        <v>251</v>
      </c>
      <c r="B25" s="336"/>
      <c r="C25" s="336"/>
      <c r="D25" s="336"/>
      <c r="E25" s="336"/>
      <c r="F25" s="336"/>
      <c r="G25" s="336"/>
      <c r="H25" s="336"/>
    </row>
    <row r="26" spans="1:8" s="38" customFormat="1" ht="25" customHeight="1" x14ac:dyDescent="0.35">
      <c r="A26" s="336" t="s">
        <v>252</v>
      </c>
      <c r="B26" s="336"/>
      <c r="C26" s="336"/>
      <c r="D26" s="336"/>
      <c r="E26" s="336"/>
      <c r="F26" s="336"/>
      <c r="G26" s="336"/>
      <c r="H26" s="336"/>
    </row>
    <row r="27" spans="1:8" s="38" customFormat="1" ht="25" customHeight="1" x14ac:dyDescent="0.35">
      <c r="A27" s="336" t="s">
        <v>274</v>
      </c>
      <c r="B27" s="336"/>
      <c r="C27" s="336"/>
      <c r="D27" s="336"/>
      <c r="E27" s="336"/>
      <c r="F27" s="336"/>
      <c r="G27" s="336"/>
      <c r="H27" s="336"/>
    </row>
  </sheetData>
  <mergeCells count="8">
    <mergeCell ref="A26:H26"/>
    <mergeCell ref="A27:H27"/>
    <mergeCell ref="A1:H1"/>
    <mergeCell ref="A2:H2"/>
    <mergeCell ref="A22:H22"/>
    <mergeCell ref="A23:H23"/>
    <mergeCell ref="A24:H24"/>
    <mergeCell ref="A25:H25"/>
  </mergeCells>
  <phoneticPr fontId="18" type="noConversion"/>
  <printOptions horizontalCentered="1"/>
  <pageMargins left="0" right="0" top="0.74803149606299213" bottom="0.74803149606299213" header="0.31496062992126012" footer="0.31496062992126012"/>
  <pageSetup paperSize="0" orientation="landscape"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935EB-4480-4BA6-A9DF-AAC0B53E9E7B}">
  <sheetPr>
    <pageSetUpPr fitToPage="1"/>
  </sheetPr>
  <dimension ref="A1:H29"/>
  <sheetViews>
    <sheetView workbookViewId="0"/>
  </sheetViews>
  <sheetFormatPr defaultColWidth="9" defaultRowHeight="15.5" x14ac:dyDescent="0.35"/>
  <cols>
    <col min="1" max="5" width="17.58203125" customWidth="1"/>
    <col min="6" max="6" width="32.58203125" customWidth="1"/>
    <col min="7" max="8" width="17.58203125" customWidth="1"/>
    <col min="9" max="11" width="9" customWidth="1"/>
    <col min="12" max="12" width="8.83203125" customWidth="1"/>
    <col min="13" max="13" width="9" customWidth="1"/>
  </cols>
  <sheetData>
    <row r="1" spans="1:8" s="48" customFormat="1" ht="30" customHeight="1" x14ac:dyDescent="0.55000000000000004">
      <c r="A1" s="332" t="str">
        <f>研發人員薪資表!A1</f>
        <v>××股份有限公司</v>
      </c>
      <c r="B1" s="332"/>
      <c r="C1" s="332"/>
      <c r="D1" s="332"/>
      <c r="E1" s="332"/>
      <c r="F1" s="332"/>
      <c r="G1" s="332"/>
      <c r="H1" s="332"/>
    </row>
    <row r="2" spans="1:8" s="48" customFormat="1" ht="30" customHeight="1" x14ac:dyDescent="0.55000000000000004">
      <c r="A2" s="332" t="s">
        <v>275</v>
      </c>
      <c r="B2" s="332"/>
      <c r="C2" s="332"/>
      <c r="D2" s="332"/>
      <c r="E2" s="332"/>
      <c r="F2" s="332"/>
      <c r="G2" s="332"/>
      <c r="H2" s="332"/>
    </row>
    <row r="3" spans="1:8" s="48" customFormat="1" ht="30" customHeight="1" x14ac:dyDescent="0.55000000000000004">
      <c r="A3" s="47"/>
      <c r="B3" s="149"/>
      <c r="C3" s="149"/>
      <c r="D3" s="149"/>
      <c r="E3" s="149"/>
      <c r="F3" s="149"/>
      <c r="G3" s="149"/>
    </row>
    <row r="4" spans="1:8" s="48" customFormat="1" ht="30" customHeight="1" x14ac:dyDescent="0.55000000000000004">
      <c r="A4" s="244" t="s">
        <v>230</v>
      </c>
      <c r="E4" s="78" t="s">
        <v>231</v>
      </c>
      <c r="F4" s="78"/>
    </row>
    <row r="5" spans="1:8" s="48" customFormat="1" ht="30" customHeight="1" x14ac:dyDescent="0.55000000000000004">
      <c r="A5" s="244" t="s">
        <v>232</v>
      </c>
      <c r="B5" s="78"/>
      <c r="C5" s="148"/>
      <c r="E5" s="244" t="s">
        <v>233</v>
      </c>
      <c r="F5" s="244"/>
    </row>
    <row r="6" spans="1:8" s="48" customFormat="1" ht="30" customHeight="1" thickBot="1" x14ac:dyDescent="0.6">
      <c r="A6" s="244" t="s">
        <v>234</v>
      </c>
      <c r="C6" s="148"/>
      <c r="E6" s="245"/>
      <c r="F6" s="245"/>
      <c r="G6" s="246"/>
      <c r="H6" s="246" t="s">
        <v>63</v>
      </c>
    </row>
    <row r="7" spans="1:8" s="73" customFormat="1" ht="57.5" customHeight="1" thickBot="1" x14ac:dyDescent="0.4">
      <c r="A7" s="227" t="s">
        <v>235</v>
      </c>
      <c r="B7" s="71" t="s">
        <v>97</v>
      </c>
      <c r="C7" s="71" t="s">
        <v>112</v>
      </c>
      <c r="D7" s="71" t="s">
        <v>210</v>
      </c>
      <c r="E7" s="71" t="s">
        <v>211</v>
      </c>
      <c r="F7" s="71" t="s">
        <v>236</v>
      </c>
      <c r="G7" s="154" t="s">
        <v>99</v>
      </c>
      <c r="H7" s="120" t="s">
        <v>100</v>
      </c>
    </row>
    <row r="8" spans="1:8" s="48" customFormat="1" ht="25" customHeight="1" x14ac:dyDescent="0.55000000000000004">
      <c r="A8" s="122" t="s">
        <v>237</v>
      </c>
      <c r="B8" s="123"/>
      <c r="C8" s="123"/>
      <c r="D8" s="123"/>
      <c r="E8" s="123" t="s">
        <v>238</v>
      </c>
      <c r="F8" s="125" t="s">
        <v>276</v>
      </c>
      <c r="G8" s="256">
        <v>300000</v>
      </c>
      <c r="H8" s="247" t="s">
        <v>101</v>
      </c>
    </row>
    <row r="9" spans="1:8" s="48" customFormat="1" ht="25" customHeight="1" x14ac:dyDescent="0.55000000000000004">
      <c r="A9" s="122" t="s">
        <v>240</v>
      </c>
      <c r="B9" s="123"/>
      <c r="C9" s="123"/>
      <c r="D9" s="123"/>
      <c r="E9" s="123" t="s">
        <v>241</v>
      </c>
      <c r="F9" s="125" t="s">
        <v>276</v>
      </c>
      <c r="G9" s="256">
        <v>100000</v>
      </c>
      <c r="H9" s="131" t="s">
        <v>102</v>
      </c>
    </row>
    <row r="10" spans="1:8" s="48" customFormat="1" ht="25" customHeight="1" x14ac:dyDescent="0.55000000000000004">
      <c r="A10" s="122"/>
      <c r="B10" s="123"/>
      <c r="C10" s="123"/>
      <c r="D10" s="123"/>
      <c r="E10" s="123"/>
      <c r="F10" s="125"/>
      <c r="G10" s="256"/>
      <c r="H10" s="131"/>
    </row>
    <row r="11" spans="1:8" s="48" customFormat="1" ht="25" customHeight="1" x14ac:dyDescent="0.55000000000000004">
      <c r="A11" s="249"/>
      <c r="B11" s="123"/>
      <c r="C11" s="123"/>
      <c r="D11" s="123"/>
      <c r="E11" s="123"/>
      <c r="F11" s="125"/>
      <c r="G11" s="256"/>
      <c r="H11" s="131"/>
    </row>
    <row r="12" spans="1:8" s="48" customFormat="1" ht="25" customHeight="1" x14ac:dyDescent="0.55000000000000004">
      <c r="A12" s="249"/>
      <c r="B12" s="123"/>
      <c r="C12" s="123"/>
      <c r="D12" s="123"/>
      <c r="E12" s="123"/>
      <c r="F12" s="125"/>
      <c r="G12" s="256"/>
      <c r="H12" s="131"/>
    </row>
    <row r="13" spans="1:8" s="48" customFormat="1" ht="25" customHeight="1" x14ac:dyDescent="0.55000000000000004">
      <c r="A13" s="249"/>
      <c r="B13" s="123"/>
      <c r="C13" s="123"/>
      <c r="D13" s="123"/>
      <c r="E13" s="123"/>
      <c r="F13" s="125"/>
      <c r="G13" s="256"/>
      <c r="H13" s="131"/>
    </row>
    <row r="14" spans="1:8" s="48" customFormat="1" ht="25" customHeight="1" x14ac:dyDescent="0.55000000000000004">
      <c r="A14" s="250"/>
      <c r="B14" s="123"/>
      <c r="C14" s="123"/>
      <c r="D14" s="123"/>
      <c r="E14" s="123"/>
      <c r="F14" s="125"/>
      <c r="G14" s="256"/>
      <c r="H14" s="131"/>
    </row>
    <row r="15" spans="1:8" s="48" customFormat="1" ht="25" customHeight="1" thickBot="1" x14ac:dyDescent="0.6">
      <c r="A15" s="251"/>
      <c r="B15" s="138"/>
      <c r="C15" s="138"/>
      <c r="D15" s="138"/>
      <c r="E15" s="138"/>
      <c r="F15" s="139"/>
      <c r="G15" s="257"/>
      <c r="H15" s="141"/>
    </row>
    <row r="16" spans="1:8" s="48" customFormat="1" ht="25" customHeight="1" thickBot="1" x14ac:dyDescent="0.6">
      <c r="A16" s="254" t="s">
        <v>243</v>
      </c>
      <c r="B16" s="143"/>
      <c r="C16" s="143"/>
      <c r="D16" s="143"/>
      <c r="E16" s="143"/>
      <c r="F16" s="143"/>
      <c r="G16" s="258">
        <f>SUM(G8:G15)</f>
        <v>400000</v>
      </c>
      <c r="H16" s="259"/>
    </row>
    <row r="17" spans="1:8" s="48" customFormat="1" ht="25" customHeight="1" x14ac:dyDescent="0.55000000000000004">
      <c r="A17" s="244"/>
      <c r="B17" s="148"/>
      <c r="C17" s="148"/>
      <c r="D17" s="148"/>
      <c r="E17" s="148"/>
      <c r="F17" s="148"/>
      <c r="G17" s="99"/>
    </row>
    <row r="18" spans="1:8" s="92" customFormat="1" ht="25" customHeight="1" x14ac:dyDescent="0.35">
      <c r="A18" s="92" t="s">
        <v>277</v>
      </c>
    </row>
    <row r="19" spans="1:8" s="92" customFormat="1" ht="25" customHeight="1" x14ac:dyDescent="0.35">
      <c r="A19" s="92" t="s">
        <v>245</v>
      </c>
    </row>
    <row r="20" spans="1:8" s="92" customFormat="1" ht="25" customHeight="1" x14ac:dyDescent="0.35">
      <c r="A20" s="92" t="s">
        <v>246</v>
      </c>
    </row>
    <row r="21" spans="1:8" s="92" customFormat="1" ht="25" customHeight="1" x14ac:dyDescent="0.35">
      <c r="A21" s="92" t="s">
        <v>278</v>
      </c>
    </row>
    <row r="22" spans="1:8" s="212" customFormat="1" ht="25" customHeight="1" x14ac:dyDescent="0.35">
      <c r="A22" s="336" t="s">
        <v>248</v>
      </c>
      <c r="B22" s="336"/>
      <c r="C22" s="336"/>
      <c r="D22" s="336"/>
      <c r="E22" s="336"/>
      <c r="F22" s="336"/>
      <c r="G22" s="336"/>
      <c r="H22" s="336"/>
    </row>
    <row r="23" spans="1:8" s="92" customFormat="1" ht="25" customHeight="1" x14ac:dyDescent="0.35">
      <c r="A23" s="336" t="s">
        <v>279</v>
      </c>
      <c r="B23" s="336"/>
      <c r="C23" s="336"/>
      <c r="D23" s="336"/>
      <c r="E23" s="336"/>
      <c r="F23" s="336"/>
      <c r="G23" s="336"/>
      <c r="H23" s="336"/>
    </row>
    <row r="24" spans="1:8" s="38" customFormat="1" ht="25" customHeight="1" x14ac:dyDescent="0.35">
      <c r="A24" s="336" t="s">
        <v>250</v>
      </c>
      <c r="B24" s="336"/>
      <c r="C24" s="336"/>
      <c r="D24" s="336"/>
      <c r="E24" s="336"/>
      <c r="F24" s="336"/>
      <c r="G24" s="336"/>
      <c r="H24" s="336"/>
    </row>
    <row r="25" spans="1:8" s="38" customFormat="1" ht="25" customHeight="1" x14ac:dyDescent="0.35">
      <c r="A25" s="336" t="s">
        <v>251</v>
      </c>
      <c r="B25" s="336"/>
      <c r="C25" s="336"/>
      <c r="D25" s="336"/>
      <c r="E25" s="336"/>
      <c r="F25" s="336"/>
      <c r="G25" s="336"/>
      <c r="H25" s="336"/>
    </row>
    <row r="26" spans="1:8" s="38" customFormat="1" ht="25" customHeight="1" x14ac:dyDescent="0.35">
      <c r="A26" s="336" t="s">
        <v>252</v>
      </c>
      <c r="B26" s="336"/>
      <c r="C26" s="336"/>
      <c r="D26" s="336"/>
      <c r="E26" s="336"/>
      <c r="F26" s="336"/>
      <c r="G26" s="336"/>
      <c r="H26" s="336"/>
    </row>
    <row r="27" spans="1:8" s="38" customFormat="1" ht="25" customHeight="1" x14ac:dyDescent="0.35">
      <c r="A27" s="336" t="s">
        <v>280</v>
      </c>
      <c r="B27" s="336"/>
      <c r="C27" s="336"/>
      <c r="D27" s="336"/>
      <c r="E27" s="336"/>
      <c r="F27" s="336"/>
      <c r="G27" s="336"/>
      <c r="H27" s="336"/>
    </row>
    <row r="28" spans="1:8" s="20" customFormat="1" ht="17" x14ac:dyDescent="0.4"/>
    <row r="29" spans="1:8" s="20" customFormat="1" ht="17" x14ac:dyDescent="0.4"/>
  </sheetData>
  <mergeCells count="8">
    <mergeCell ref="A26:H26"/>
    <mergeCell ref="A27:H27"/>
    <mergeCell ref="A1:H1"/>
    <mergeCell ref="A2:H2"/>
    <mergeCell ref="A22:H22"/>
    <mergeCell ref="A23:H23"/>
    <mergeCell ref="A24:H24"/>
    <mergeCell ref="A25:H25"/>
  </mergeCells>
  <phoneticPr fontId="18" type="noConversion"/>
  <printOptions horizontalCentered="1"/>
  <pageMargins left="0" right="0" top="0.74803149606299213" bottom="0.74803149606299213" header="0.31496062992126012" footer="0.31496062992126012"/>
  <pageSetup paperSize="0" orientation="landscape"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AF1A-D88A-4AC0-8043-A3B9A47902A8}">
  <sheetPr>
    <pageSetUpPr fitToPage="1"/>
  </sheetPr>
  <dimension ref="A1:N25"/>
  <sheetViews>
    <sheetView workbookViewId="0">
      <selection sqref="A1:N1"/>
    </sheetView>
  </sheetViews>
  <sheetFormatPr defaultColWidth="9" defaultRowHeight="13.5" x14ac:dyDescent="0.3"/>
  <cols>
    <col min="1" max="2" width="15.58203125" style="273" customWidth="1"/>
    <col min="3" max="3" width="18" style="14" bestFit="1" customWidth="1"/>
    <col min="4" max="4" width="8.5" style="14" customWidth="1"/>
    <col min="5" max="5" width="17.58203125" style="14" customWidth="1"/>
    <col min="6" max="6" width="21.33203125" style="14" bestFit="1" customWidth="1"/>
    <col min="7" max="8" width="17.58203125" style="14" customWidth="1"/>
    <col min="9" max="14" width="13.58203125" style="14" customWidth="1"/>
    <col min="15" max="15" width="9" style="14" customWidth="1"/>
    <col min="16" max="16384" width="9" style="14"/>
  </cols>
  <sheetData>
    <row r="1" spans="1:14" s="48" customFormat="1" ht="30" customHeight="1" x14ac:dyDescent="0.55000000000000004">
      <c r="A1" s="345" t="str">
        <f>研發人員薪資表!A1</f>
        <v>××股份有限公司</v>
      </c>
      <c r="B1" s="345"/>
      <c r="C1" s="345"/>
      <c r="D1" s="345"/>
      <c r="E1" s="345"/>
      <c r="F1" s="345"/>
      <c r="G1" s="345"/>
      <c r="H1" s="345"/>
      <c r="I1" s="345"/>
      <c r="J1" s="345"/>
      <c r="K1" s="345"/>
      <c r="L1" s="345"/>
      <c r="M1" s="345"/>
      <c r="N1" s="345"/>
    </row>
    <row r="2" spans="1:14" s="48" customFormat="1" ht="30" customHeight="1" x14ac:dyDescent="0.55000000000000004">
      <c r="A2" s="345" t="s">
        <v>281</v>
      </c>
      <c r="B2" s="345"/>
      <c r="C2" s="345"/>
      <c r="D2" s="345"/>
      <c r="E2" s="345"/>
      <c r="F2" s="345"/>
      <c r="G2" s="345"/>
      <c r="H2" s="345"/>
      <c r="I2" s="345"/>
      <c r="J2" s="345"/>
      <c r="K2" s="345"/>
      <c r="L2" s="345"/>
      <c r="M2" s="345"/>
      <c r="N2" s="345"/>
    </row>
    <row r="3" spans="1:14" s="48" customFormat="1" ht="30" customHeight="1" thickBot="1" x14ac:dyDescent="0.6">
      <c r="A3" s="152"/>
      <c r="B3" s="152"/>
      <c r="N3" s="246" t="s">
        <v>63</v>
      </c>
    </row>
    <row r="4" spans="1:14" s="73" customFormat="1" ht="25" customHeight="1" thickBot="1" x14ac:dyDescent="0.4">
      <c r="A4" s="227" t="s">
        <v>47</v>
      </c>
      <c r="B4" s="71" t="s">
        <v>282</v>
      </c>
      <c r="C4" s="71" t="s">
        <v>283</v>
      </c>
      <c r="D4" s="71" t="s">
        <v>284</v>
      </c>
      <c r="E4" s="71" t="s">
        <v>285</v>
      </c>
      <c r="F4" s="71" t="s">
        <v>286</v>
      </c>
      <c r="G4" s="71" t="s">
        <v>97</v>
      </c>
      <c r="H4" s="71" t="s">
        <v>112</v>
      </c>
      <c r="I4" s="71" t="s">
        <v>287</v>
      </c>
      <c r="J4" s="71" t="s">
        <v>288</v>
      </c>
      <c r="K4" s="71" t="s">
        <v>289</v>
      </c>
      <c r="L4" s="71" t="s">
        <v>290</v>
      </c>
      <c r="M4" s="71" t="s">
        <v>291</v>
      </c>
      <c r="N4" s="72" t="s">
        <v>48</v>
      </c>
    </row>
    <row r="5" spans="1:14" s="48" customFormat="1" ht="25" customHeight="1" x14ac:dyDescent="0.55000000000000004">
      <c r="A5" s="261" t="s">
        <v>53</v>
      </c>
      <c r="B5" s="262" t="s">
        <v>292</v>
      </c>
      <c r="C5" s="132" t="s">
        <v>293</v>
      </c>
      <c r="D5" s="132">
        <v>2</v>
      </c>
      <c r="E5" s="169" t="s">
        <v>294</v>
      </c>
      <c r="F5" s="169" t="s">
        <v>295</v>
      </c>
      <c r="G5" s="132"/>
      <c r="H5" s="169"/>
      <c r="I5" s="80">
        <v>2000</v>
      </c>
      <c r="J5" s="80">
        <v>300</v>
      </c>
      <c r="K5" s="80">
        <v>1000</v>
      </c>
      <c r="L5" s="80">
        <v>550</v>
      </c>
      <c r="M5" s="80"/>
      <c r="N5" s="83">
        <f t="shared" ref="N5:N14" si="0">SUM(I5:M5)</f>
        <v>3850</v>
      </c>
    </row>
    <row r="6" spans="1:14" s="48" customFormat="1" ht="25" customHeight="1" x14ac:dyDescent="0.55000000000000004">
      <c r="A6" s="261" t="s">
        <v>54</v>
      </c>
      <c r="B6" s="262" t="s">
        <v>296</v>
      </c>
      <c r="C6" s="132"/>
      <c r="D6" s="169"/>
      <c r="E6" s="169"/>
      <c r="F6" s="169"/>
      <c r="G6" s="169"/>
      <c r="H6" s="169"/>
      <c r="I6" s="80"/>
      <c r="J6" s="80"/>
      <c r="K6" s="80"/>
      <c r="L6" s="80"/>
      <c r="M6" s="80"/>
      <c r="N6" s="83">
        <f t="shared" si="0"/>
        <v>0</v>
      </c>
    </row>
    <row r="7" spans="1:14" s="48" customFormat="1" ht="25" customHeight="1" x14ac:dyDescent="0.55000000000000004">
      <c r="A7" s="263"/>
      <c r="B7" s="262"/>
      <c r="C7" s="132"/>
      <c r="D7" s="169"/>
      <c r="E7" s="169"/>
      <c r="F7" s="169"/>
      <c r="G7" s="169"/>
      <c r="H7" s="169"/>
      <c r="I7" s="84"/>
      <c r="J7" s="84"/>
      <c r="K7" s="84"/>
      <c r="L7" s="84"/>
      <c r="M7" s="84"/>
      <c r="N7" s="83">
        <f t="shared" si="0"/>
        <v>0</v>
      </c>
    </row>
    <row r="8" spans="1:14" s="48" customFormat="1" ht="25" customHeight="1" x14ac:dyDescent="0.55000000000000004">
      <c r="A8" s="264"/>
      <c r="B8" s="262"/>
      <c r="C8" s="132"/>
      <c r="D8" s="169"/>
      <c r="E8" s="169"/>
      <c r="F8" s="169"/>
      <c r="G8" s="169"/>
      <c r="H8" s="169"/>
      <c r="I8" s="80"/>
      <c r="J8" s="80"/>
      <c r="K8" s="80"/>
      <c r="L8" s="80"/>
      <c r="M8" s="84"/>
      <c r="N8" s="83">
        <f t="shared" si="0"/>
        <v>0</v>
      </c>
    </row>
    <row r="9" spans="1:14" s="48" customFormat="1" ht="25" customHeight="1" x14ac:dyDescent="0.55000000000000004">
      <c r="A9" s="261"/>
      <c r="B9" s="262"/>
      <c r="C9" s="132"/>
      <c r="D9" s="169"/>
      <c r="E9" s="169"/>
      <c r="F9" s="169"/>
      <c r="G9" s="169"/>
      <c r="H9" s="169"/>
      <c r="I9" s="80"/>
      <c r="J9" s="80"/>
      <c r="K9" s="80"/>
      <c r="L9" s="80"/>
      <c r="M9" s="84"/>
      <c r="N9" s="83">
        <f t="shared" si="0"/>
        <v>0</v>
      </c>
    </row>
    <row r="10" spans="1:14" s="48" customFormat="1" ht="25" customHeight="1" x14ac:dyDescent="0.55000000000000004">
      <c r="A10" s="263"/>
      <c r="B10" s="265"/>
      <c r="C10" s="132"/>
      <c r="D10" s="169"/>
      <c r="E10" s="169"/>
      <c r="F10" s="169"/>
      <c r="G10" s="169"/>
      <c r="H10" s="169"/>
      <c r="I10" s="84"/>
      <c r="J10" s="84"/>
      <c r="K10" s="84"/>
      <c r="L10" s="84"/>
      <c r="M10" s="84"/>
      <c r="N10" s="83">
        <f t="shared" si="0"/>
        <v>0</v>
      </c>
    </row>
    <row r="11" spans="1:14" s="48" customFormat="1" ht="25" customHeight="1" x14ac:dyDescent="0.55000000000000004">
      <c r="A11" s="264"/>
      <c r="B11" s="262"/>
      <c r="C11" s="132"/>
      <c r="D11" s="169"/>
      <c r="E11" s="169"/>
      <c r="F11" s="169"/>
      <c r="G11" s="169"/>
      <c r="H11" s="169"/>
      <c r="I11" s="80"/>
      <c r="J11" s="80"/>
      <c r="K11" s="80"/>
      <c r="L11" s="80"/>
      <c r="M11" s="84"/>
      <c r="N11" s="83">
        <f t="shared" si="0"/>
        <v>0</v>
      </c>
    </row>
    <row r="12" spans="1:14" s="48" customFormat="1" ht="25" customHeight="1" x14ac:dyDescent="0.55000000000000004">
      <c r="A12" s="261"/>
      <c r="B12" s="262"/>
      <c r="C12" s="132"/>
      <c r="D12" s="169"/>
      <c r="E12" s="169"/>
      <c r="F12" s="169"/>
      <c r="G12" s="169"/>
      <c r="H12" s="169"/>
      <c r="I12" s="80"/>
      <c r="J12" s="80"/>
      <c r="K12" s="80"/>
      <c r="L12" s="80"/>
      <c r="M12" s="84"/>
      <c r="N12" s="83">
        <f t="shared" si="0"/>
        <v>0</v>
      </c>
    </row>
    <row r="13" spans="1:14" s="48" customFormat="1" ht="25" customHeight="1" x14ac:dyDescent="0.55000000000000004">
      <c r="A13" s="261"/>
      <c r="B13" s="262"/>
      <c r="C13" s="132"/>
      <c r="D13" s="169"/>
      <c r="E13" s="169"/>
      <c r="F13" s="169"/>
      <c r="G13" s="169"/>
      <c r="H13" s="169"/>
      <c r="I13" s="80"/>
      <c r="J13" s="80"/>
      <c r="K13" s="80"/>
      <c r="L13" s="80"/>
      <c r="M13" s="84"/>
      <c r="N13" s="83">
        <f t="shared" si="0"/>
        <v>0</v>
      </c>
    </row>
    <row r="14" spans="1:14" s="48" customFormat="1" ht="25" customHeight="1" thickBot="1" x14ac:dyDescent="0.6">
      <c r="A14" s="266"/>
      <c r="B14" s="267"/>
      <c r="C14" s="237"/>
      <c r="D14" s="234"/>
      <c r="E14" s="234"/>
      <c r="F14" s="234"/>
      <c r="G14" s="234"/>
      <c r="H14" s="234"/>
      <c r="I14" s="202"/>
      <c r="J14" s="202"/>
      <c r="K14" s="202"/>
      <c r="L14" s="202"/>
      <c r="M14" s="202"/>
      <c r="N14" s="83">
        <f t="shared" si="0"/>
        <v>0</v>
      </c>
    </row>
    <row r="15" spans="1:14" s="48" customFormat="1" ht="25" customHeight="1" thickBot="1" x14ac:dyDescent="0.6">
      <c r="A15" s="340" t="s">
        <v>85</v>
      </c>
      <c r="B15" s="340"/>
      <c r="C15" s="240"/>
      <c r="D15" s="240"/>
      <c r="E15" s="240"/>
      <c r="F15" s="240"/>
      <c r="G15" s="240"/>
      <c r="H15" s="268"/>
      <c r="I15" s="187"/>
      <c r="J15" s="187"/>
      <c r="K15" s="187"/>
      <c r="L15" s="187"/>
      <c r="M15" s="187"/>
      <c r="N15" s="269">
        <f>SUM(N5:N14)</f>
        <v>3850</v>
      </c>
    </row>
    <row r="16" spans="1:14" s="48" customFormat="1" ht="25" customHeight="1" x14ac:dyDescent="0.55000000000000004">
      <c r="A16" s="260"/>
      <c r="B16" s="260"/>
      <c r="C16" s="147"/>
      <c r="D16" s="147"/>
      <c r="E16" s="147"/>
      <c r="F16" s="147"/>
      <c r="G16" s="147"/>
      <c r="H16" s="147"/>
      <c r="I16" s="99"/>
      <c r="J16" s="99"/>
      <c r="K16" s="99"/>
      <c r="L16" s="99"/>
      <c r="M16" s="99"/>
      <c r="N16" s="99"/>
    </row>
    <row r="17" spans="1:14" s="92" customFormat="1" ht="25" customHeight="1" x14ac:dyDescent="0.35">
      <c r="A17" s="151" t="s">
        <v>297</v>
      </c>
      <c r="B17" s="116"/>
    </row>
    <row r="18" spans="1:14" s="92" customFormat="1" ht="25" customHeight="1" x14ac:dyDescent="0.35">
      <c r="A18" s="151" t="s">
        <v>298</v>
      </c>
      <c r="B18" s="116"/>
    </row>
    <row r="19" spans="1:14" s="92" customFormat="1" ht="25" customHeight="1" x14ac:dyDescent="0.35">
      <c r="A19" s="151" t="s">
        <v>299</v>
      </c>
      <c r="B19" s="151"/>
      <c r="C19" s="151"/>
      <c r="D19" s="151"/>
      <c r="E19" s="151"/>
      <c r="F19" s="151"/>
      <c r="G19" s="151"/>
      <c r="H19" s="151"/>
      <c r="I19" s="151"/>
      <c r="J19" s="151"/>
      <c r="K19" s="151"/>
      <c r="L19" s="151"/>
      <c r="M19" s="151"/>
      <c r="N19" s="151"/>
    </row>
    <row r="20" spans="1:14" s="92" customFormat="1" ht="25" customHeight="1" x14ac:dyDescent="0.35">
      <c r="A20" s="336" t="s">
        <v>192</v>
      </c>
      <c r="B20" s="336"/>
      <c r="C20" s="336"/>
      <c r="D20" s="336"/>
      <c r="E20" s="336"/>
      <c r="F20" s="336"/>
      <c r="G20" s="336"/>
      <c r="H20" s="336"/>
      <c r="I20" s="336"/>
      <c r="J20" s="336"/>
      <c r="K20" s="336"/>
      <c r="L20" s="336"/>
      <c r="M20" s="336"/>
      <c r="N20" s="336"/>
    </row>
    <row r="21" spans="1:14" s="212" customFormat="1" ht="25" customHeight="1" x14ac:dyDescent="0.35">
      <c r="A21" s="212" t="s">
        <v>300</v>
      </c>
      <c r="B21" s="270"/>
      <c r="F21" s="270"/>
      <c r="K21" s="271"/>
    </row>
    <row r="22" spans="1:14" s="92" customFormat="1" ht="25" customHeight="1" x14ac:dyDescent="0.35">
      <c r="A22" s="212" t="s">
        <v>301</v>
      </c>
      <c r="B22" s="116"/>
      <c r="C22" s="272"/>
    </row>
    <row r="23" spans="1:14" s="92" customFormat="1" ht="25" customHeight="1" x14ac:dyDescent="0.35">
      <c r="A23" s="212" t="s">
        <v>302</v>
      </c>
      <c r="B23" s="116"/>
    </row>
    <row r="24" spans="1:14" s="92" customFormat="1" ht="25" customHeight="1" x14ac:dyDescent="0.35">
      <c r="A24" s="212" t="s">
        <v>303</v>
      </c>
      <c r="B24" s="151"/>
      <c r="C24" s="151"/>
      <c r="D24" s="151"/>
      <c r="E24" s="151"/>
      <c r="F24" s="151"/>
      <c r="G24" s="151"/>
      <c r="H24" s="151"/>
      <c r="I24" s="151"/>
      <c r="J24" s="151"/>
      <c r="K24" s="151"/>
      <c r="L24" s="151"/>
      <c r="M24" s="151"/>
      <c r="N24" s="151"/>
    </row>
    <row r="25" spans="1:14" s="3" customFormat="1" ht="25" customHeight="1" x14ac:dyDescent="0.35">
      <c r="A25" s="212" t="s">
        <v>304</v>
      </c>
      <c r="B25" s="212"/>
      <c r="C25" s="212"/>
      <c r="D25" s="212"/>
      <c r="E25" s="212"/>
      <c r="F25" s="212"/>
      <c r="G25" s="212"/>
      <c r="H25" s="212"/>
      <c r="I25" s="212"/>
      <c r="J25" s="212"/>
      <c r="K25" s="212"/>
      <c r="L25" s="212"/>
      <c r="M25" s="212"/>
      <c r="N25" s="212"/>
    </row>
  </sheetData>
  <mergeCells count="4">
    <mergeCell ref="A1:N1"/>
    <mergeCell ref="A2:N2"/>
    <mergeCell ref="A15:B15"/>
    <mergeCell ref="A20:N20"/>
  </mergeCells>
  <phoneticPr fontId="18" type="noConversion"/>
  <printOptions horizontalCentered="1"/>
  <pageMargins left="0.59055118110236182" right="0.59055118110236182" top="0.74803149606299213" bottom="0.74803149606299213" header="0.31496062992126012" footer="0.31496062992126012"/>
  <pageSetup paperSize="0" orientation="landscape"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CC188-A326-4B60-8B68-97F28C43454E}">
  <dimension ref="A1:K26"/>
  <sheetViews>
    <sheetView zoomScaleNormal="100" workbookViewId="0">
      <selection activeCell="C7" sqref="C7"/>
    </sheetView>
  </sheetViews>
  <sheetFormatPr defaultRowHeight="15.5" x14ac:dyDescent="0.35"/>
  <cols>
    <col min="1" max="1" width="16.5" style="275" customWidth="1"/>
    <col min="2" max="2" width="19.08203125" style="275" customWidth="1"/>
    <col min="3" max="3" width="15.1640625" style="275" customWidth="1"/>
    <col min="4" max="4" width="22.08203125" style="275" customWidth="1"/>
    <col min="5" max="5" width="25.08203125" style="275" customWidth="1"/>
    <col min="6" max="6" width="27.4140625" style="275" customWidth="1"/>
    <col min="7" max="7" width="24" style="275" customWidth="1"/>
    <col min="8" max="8" width="15.1640625" style="275" customWidth="1"/>
    <col min="9" max="9" width="20.58203125" style="275" customWidth="1"/>
    <col min="10" max="11" width="15.1640625" style="275" customWidth="1"/>
    <col min="12" max="256" width="8.6640625" style="275"/>
    <col min="257" max="257" width="16.5" style="275" customWidth="1"/>
    <col min="258" max="258" width="19.08203125" style="275" customWidth="1"/>
    <col min="259" max="259" width="15.1640625" style="275" customWidth="1"/>
    <col min="260" max="260" width="22.08203125" style="275" customWidth="1"/>
    <col min="261" max="261" width="25.08203125" style="275" customWidth="1"/>
    <col min="262" max="262" width="27.4140625" style="275" customWidth="1"/>
    <col min="263" max="263" width="24" style="275" customWidth="1"/>
    <col min="264" max="264" width="15.1640625" style="275" customWidth="1"/>
    <col min="265" max="265" width="20.58203125" style="275" customWidth="1"/>
    <col min="266" max="267" width="15.1640625" style="275" customWidth="1"/>
    <col min="268" max="512" width="8.6640625" style="275"/>
    <col min="513" max="513" width="16.5" style="275" customWidth="1"/>
    <col min="514" max="514" width="19.08203125" style="275" customWidth="1"/>
    <col min="515" max="515" width="15.1640625" style="275" customWidth="1"/>
    <col min="516" max="516" width="22.08203125" style="275" customWidth="1"/>
    <col min="517" max="517" width="25.08203125" style="275" customWidth="1"/>
    <col min="518" max="518" width="27.4140625" style="275" customWidth="1"/>
    <col min="519" max="519" width="24" style="275" customWidth="1"/>
    <col min="520" max="520" width="15.1640625" style="275" customWidth="1"/>
    <col min="521" max="521" width="20.58203125" style="275" customWidth="1"/>
    <col min="522" max="523" width="15.1640625" style="275" customWidth="1"/>
    <col min="524" max="768" width="8.6640625" style="275"/>
    <col min="769" max="769" width="16.5" style="275" customWidth="1"/>
    <col min="770" max="770" width="19.08203125" style="275" customWidth="1"/>
    <col min="771" max="771" width="15.1640625" style="275" customWidth="1"/>
    <col min="772" max="772" width="22.08203125" style="275" customWidth="1"/>
    <col min="773" max="773" width="25.08203125" style="275" customWidth="1"/>
    <col min="774" max="774" width="27.4140625" style="275" customWidth="1"/>
    <col min="775" max="775" width="24" style="275" customWidth="1"/>
    <col min="776" max="776" width="15.1640625" style="275" customWidth="1"/>
    <col min="777" max="777" width="20.58203125" style="275" customWidth="1"/>
    <col min="778" max="779" width="15.1640625" style="275" customWidth="1"/>
    <col min="780" max="1024" width="8.6640625" style="275"/>
    <col min="1025" max="1025" width="16.5" style="275" customWidth="1"/>
    <col min="1026" max="1026" width="19.08203125" style="275" customWidth="1"/>
    <col min="1027" max="1027" width="15.1640625" style="275" customWidth="1"/>
    <col min="1028" max="1028" width="22.08203125" style="275" customWidth="1"/>
    <col min="1029" max="1029" width="25.08203125" style="275" customWidth="1"/>
    <col min="1030" max="1030" width="27.4140625" style="275" customWidth="1"/>
    <col min="1031" max="1031" width="24" style="275" customWidth="1"/>
    <col min="1032" max="1032" width="15.1640625" style="275" customWidth="1"/>
    <col min="1033" max="1033" width="20.58203125" style="275" customWidth="1"/>
    <col min="1034" max="1035" width="15.1640625" style="275" customWidth="1"/>
    <col min="1036" max="1280" width="8.6640625" style="275"/>
    <col min="1281" max="1281" width="16.5" style="275" customWidth="1"/>
    <col min="1282" max="1282" width="19.08203125" style="275" customWidth="1"/>
    <col min="1283" max="1283" width="15.1640625" style="275" customWidth="1"/>
    <col min="1284" max="1284" width="22.08203125" style="275" customWidth="1"/>
    <col min="1285" max="1285" width="25.08203125" style="275" customWidth="1"/>
    <col min="1286" max="1286" width="27.4140625" style="275" customWidth="1"/>
    <col min="1287" max="1287" width="24" style="275" customWidth="1"/>
    <col min="1288" max="1288" width="15.1640625" style="275" customWidth="1"/>
    <col min="1289" max="1289" width="20.58203125" style="275" customWidth="1"/>
    <col min="1290" max="1291" width="15.1640625" style="275" customWidth="1"/>
    <col min="1292" max="1536" width="8.6640625" style="275"/>
    <col min="1537" max="1537" width="16.5" style="275" customWidth="1"/>
    <col min="1538" max="1538" width="19.08203125" style="275" customWidth="1"/>
    <col min="1539" max="1539" width="15.1640625" style="275" customWidth="1"/>
    <col min="1540" max="1540" width="22.08203125" style="275" customWidth="1"/>
    <col min="1541" max="1541" width="25.08203125" style="275" customWidth="1"/>
    <col min="1542" max="1542" width="27.4140625" style="275" customWidth="1"/>
    <col min="1543" max="1543" width="24" style="275" customWidth="1"/>
    <col min="1544" max="1544" width="15.1640625" style="275" customWidth="1"/>
    <col min="1545" max="1545" width="20.58203125" style="275" customWidth="1"/>
    <col min="1546" max="1547" width="15.1640625" style="275" customWidth="1"/>
    <col min="1548" max="1792" width="8.6640625" style="275"/>
    <col min="1793" max="1793" width="16.5" style="275" customWidth="1"/>
    <col min="1794" max="1794" width="19.08203125" style="275" customWidth="1"/>
    <col min="1795" max="1795" width="15.1640625" style="275" customWidth="1"/>
    <col min="1796" max="1796" width="22.08203125" style="275" customWidth="1"/>
    <col min="1797" max="1797" width="25.08203125" style="275" customWidth="1"/>
    <col min="1798" max="1798" width="27.4140625" style="275" customWidth="1"/>
    <col min="1799" max="1799" width="24" style="275" customWidth="1"/>
    <col min="1800" max="1800" width="15.1640625" style="275" customWidth="1"/>
    <col min="1801" max="1801" width="20.58203125" style="275" customWidth="1"/>
    <col min="1802" max="1803" width="15.1640625" style="275" customWidth="1"/>
    <col min="1804" max="2048" width="8.6640625" style="275"/>
    <col min="2049" max="2049" width="16.5" style="275" customWidth="1"/>
    <col min="2050" max="2050" width="19.08203125" style="275" customWidth="1"/>
    <col min="2051" max="2051" width="15.1640625" style="275" customWidth="1"/>
    <col min="2052" max="2052" width="22.08203125" style="275" customWidth="1"/>
    <col min="2053" max="2053" width="25.08203125" style="275" customWidth="1"/>
    <col min="2054" max="2054" width="27.4140625" style="275" customWidth="1"/>
    <col min="2055" max="2055" width="24" style="275" customWidth="1"/>
    <col min="2056" max="2056" width="15.1640625" style="275" customWidth="1"/>
    <col min="2057" max="2057" width="20.58203125" style="275" customWidth="1"/>
    <col min="2058" max="2059" width="15.1640625" style="275" customWidth="1"/>
    <col min="2060" max="2304" width="8.6640625" style="275"/>
    <col min="2305" max="2305" width="16.5" style="275" customWidth="1"/>
    <col min="2306" max="2306" width="19.08203125" style="275" customWidth="1"/>
    <col min="2307" max="2307" width="15.1640625" style="275" customWidth="1"/>
    <col min="2308" max="2308" width="22.08203125" style="275" customWidth="1"/>
    <col min="2309" max="2309" width="25.08203125" style="275" customWidth="1"/>
    <col min="2310" max="2310" width="27.4140625" style="275" customWidth="1"/>
    <col min="2311" max="2311" width="24" style="275" customWidth="1"/>
    <col min="2312" max="2312" width="15.1640625" style="275" customWidth="1"/>
    <col min="2313" max="2313" width="20.58203125" style="275" customWidth="1"/>
    <col min="2314" max="2315" width="15.1640625" style="275" customWidth="1"/>
    <col min="2316" max="2560" width="8.6640625" style="275"/>
    <col min="2561" max="2561" width="16.5" style="275" customWidth="1"/>
    <col min="2562" max="2562" width="19.08203125" style="275" customWidth="1"/>
    <col min="2563" max="2563" width="15.1640625" style="275" customWidth="1"/>
    <col min="2564" max="2564" width="22.08203125" style="275" customWidth="1"/>
    <col min="2565" max="2565" width="25.08203125" style="275" customWidth="1"/>
    <col min="2566" max="2566" width="27.4140625" style="275" customWidth="1"/>
    <col min="2567" max="2567" width="24" style="275" customWidth="1"/>
    <col min="2568" max="2568" width="15.1640625" style="275" customWidth="1"/>
    <col min="2569" max="2569" width="20.58203125" style="275" customWidth="1"/>
    <col min="2570" max="2571" width="15.1640625" style="275" customWidth="1"/>
    <col min="2572" max="2816" width="8.6640625" style="275"/>
    <col min="2817" max="2817" width="16.5" style="275" customWidth="1"/>
    <col min="2818" max="2818" width="19.08203125" style="275" customWidth="1"/>
    <col min="2819" max="2819" width="15.1640625" style="275" customWidth="1"/>
    <col min="2820" max="2820" width="22.08203125" style="275" customWidth="1"/>
    <col min="2821" max="2821" width="25.08203125" style="275" customWidth="1"/>
    <col min="2822" max="2822" width="27.4140625" style="275" customWidth="1"/>
    <col min="2823" max="2823" width="24" style="275" customWidth="1"/>
    <col min="2824" max="2824" width="15.1640625" style="275" customWidth="1"/>
    <col min="2825" max="2825" width="20.58203125" style="275" customWidth="1"/>
    <col min="2826" max="2827" width="15.1640625" style="275" customWidth="1"/>
    <col min="2828" max="3072" width="8.6640625" style="275"/>
    <col min="3073" max="3073" width="16.5" style="275" customWidth="1"/>
    <col min="3074" max="3074" width="19.08203125" style="275" customWidth="1"/>
    <col min="3075" max="3075" width="15.1640625" style="275" customWidth="1"/>
    <col min="3076" max="3076" width="22.08203125" style="275" customWidth="1"/>
    <col min="3077" max="3077" width="25.08203125" style="275" customWidth="1"/>
    <col min="3078" max="3078" width="27.4140625" style="275" customWidth="1"/>
    <col min="3079" max="3079" width="24" style="275" customWidth="1"/>
    <col min="3080" max="3080" width="15.1640625" style="275" customWidth="1"/>
    <col min="3081" max="3081" width="20.58203125" style="275" customWidth="1"/>
    <col min="3082" max="3083" width="15.1640625" style="275" customWidth="1"/>
    <col min="3084" max="3328" width="8.6640625" style="275"/>
    <col min="3329" max="3329" width="16.5" style="275" customWidth="1"/>
    <col min="3330" max="3330" width="19.08203125" style="275" customWidth="1"/>
    <col min="3331" max="3331" width="15.1640625" style="275" customWidth="1"/>
    <col min="3332" max="3332" width="22.08203125" style="275" customWidth="1"/>
    <col min="3333" max="3333" width="25.08203125" style="275" customWidth="1"/>
    <col min="3334" max="3334" width="27.4140625" style="275" customWidth="1"/>
    <col min="3335" max="3335" width="24" style="275" customWidth="1"/>
    <col min="3336" max="3336" width="15.1640625" style="275" customWidth="1"/>
    <col min="3337" max="3337" width="20.58203125" style="275" customWidth="1"/>
    <col min="3338" max="3339" width="15.1640625" style="275" customWidth="1"/>
    <col min="3340" max="3584" width="8.6640625" style="275"/>
    <col min="3585" max="3585" width="16.5" style="275" customWidth="1"/>
    <col min="3586" max="3586" width="19.08203125" style="275" customWidth="1"/>
    <col min="3587" max="3587" width="15.1640625" style="275" customWidth="1"/>
    <col min="3588" max="3588" width="22.08203125" style="275" customWidth="1"/>
    <col min="3589" max="3589" width="25.08203125" style="275" customWidth="1"/>
    <col min="3590" max="3590" width="27.4140625" style="275" customWidth="1"/>
    <col min="3591" max="3591" width="24" style="275" customWidth="1"/>
    <col min="3592" max="3592" width="15.1640625" style="275" customWidth="1"/>
    <col min="3593" max="3593" width="20.58203125" style="275" customWidth="1"/>
    <col min="3594" max="3595" width="15.1640625" style="275" customWidth="1"/>
    <col min="3596" max="3840" width="8.6640625" style="275"/>
    <col min="3841" max="3841" width="16.5" style="275" customWidth="1"/>
    <col min="3842" max="3842" width="19.08203125" style="275" customWidth="1"/>
    <col min="3843" max="3843" width="15.1640625" style="275" customWidth="1"/>
    <col min="3844" max="3844" width="22.08203125" style="275" customWidth="1"/>
    <col min="3845" max="3845" width="25.08203125" style="275" customWidth="1"/>
    <col min="3846" max="3846" width="27.4140625" style="275" customWidth="1"/>
    <col min="3847" max="3847" width="24" style="275" customWidth="1"/>
    <col min="3848" max="3848" width="15.1640625" style="275" customWidth="1"/>
    <col min="3849" max="3849" width="20.58203125" style="275" customWidth="1"/>
    <col min="3850" max="3851" width="15.1640625" style="275" customWidth="1"/>
    <col min="3852" max="4096" width="8.6640625" style="275"/>
    <col min="4097" max="4097" width="16.5" style="275" customWidth="1"/>
    <col min="4098" max="4098" width="19.08203125" style="275" customWidth="1"/>
    <col min="4099" max="4099" width="15.1640625" style="275" customWidth="1"/>
    <col min="4100" max="4100" width="22.08203125" style="275" customWidth="1"/>
    <col min="4101" max="4101" width="25.08203125" style="275" customWidth="1"/>
    <col min="4102" max="4102" width="27.4140625" style="275" customWidth="1"/>
    <col min="4103" max="4103" width="24" style="275" customWidth="1"/>
    <col min="4104" max="4104" width="15.1640625" style="275" customWidth="1"/>
    <col min="4105" max="4105" width="20.58203125" style="275" customWidth="1"/>
    <col min="4106" max="4107" width="15.1640625" style="275" customWidth="1"/>
    <col min="4108" max="4352" width="8.6640625" style="275"/>
    <col min="4353" max="4353" width="16.5" style="275" customWidth="1"/>
    <col min="4354" max="4354" width="19.08203125" style="275" customWidth="1"/>
    <col min="4355" max="4355" width="15.1640625" style="275" customWidth="1"/>
    <col min="4356" max="4356" width="22.08203125" style="275" customWidth="1"/>
    <col min="4357" max="4357" width="25.08203125" style="275" customWidth="1"/>
    <col min="4358" max="4358" width="27.4140625" style="275" customWidth="1"/>
    <col min="4359" max="4359" width="24" style="275" customWidth="1"/>
    <col min="4360" max="4360" width="15.1640625" style="275" customWidth="1"/>
    <col min="4361" max="4361" width="20.58203125" style="275" customWidth="1"/>
    <col min="4362" max="4363" width="15.1640625" style="275" customWidth="1"/>
    <col min="4364" max="4608" width="8.6640625" style="275"/>
    <col min="4609" max="4609" width="16.5" style="275" customWidth="1"/>
    <col min="4610" max="4610" width="19.08203125" style="275" customWidth="1"/>
    <col min="4611" max="4611" width="15.1640625" style="275" customWidth="1"/>
    <col min="4612" max="4612" width="22.08203125" style="275" customWidth="1"/>
    <col min="4613" max="4613" width="25.08203125" style="275" customWidth="1"/>
    <col min="4614" max="4614" width="27.4140625" style="275" customWidth="1"/>
    <col min="4615" max="4615" width="24" style="275" customWidth="1"/>
    <col min="4616" max="4616" width="15.1640625" style="275" customWidth="1"/>
    <col min="4617" max="4617" width="20.58203125" style="275" customWidth="1"/>
    <col min="4618" max="4619" width="15.1640625" style="275" customWidth="1"/>
    <col min="4620" max="4864" width="8.6640625" style="275"/>
    <col min="4865" max="4865" width="16.5" style="275" customWidth="1"/>
    <col min="4866" max="4866" width="19.08203125" style="275" customWidth="1"/>
    <col min="4867" max="4867" width="15.1640625" style="275" customWidth="1"/>
    <col min="4868" max="4868" width="22.08203125" style="275" customWidth="1"/>
    <col min="4869" max="4869" width="25.08203125" style="275" customWidth="1"/>
    <col min="4870" max="4870" width="27.4140625" style="275" customWidth="1"/>
    <col min="4871" max="4871" width="24" style="275" customWidth="1"/>
    <col min="4872" max="4872" width="15.1640625" style="275" customWidth="1"/>
    <col min="4873" max="4873" width="20.58203125" style="275" customWidth="1"/>
    <col min="4874" max="4875" width="15.1640625" style="275" customWidth="1"/>
    <col min="4876" max="5120" width="8.6640625" style="275"/>
    <col min="5121" max="5121" width="16.5" style="275" customWidth="1"/>
    <col min="5122" max="5122" width="19.08203125" style="275" customWidth="1"/>
    <col min="5123" max="5123" width="15.1640625" style="275" customWidth="1"/>
    <col min="5124" max="5124" width="22.08203125" style="275" customWidth="1"/>
    <col min="5125" max="5125" width="25.08203125" style="275" customWidth="1"/>
    <col min="5126" max="5126" width="27.4140625" style="275" customWidth="1"/>
    <col min="5127" max="5127" width="24" style="275" customWidth="1"/>
    <col min="5128" max="5128" width="15.1640625" style="275" customWidth="1"/>
    <col min="5129" max="5129" width="20.58203125" style="275" customWidth="1"/>
    <col min="5130" max="5131" width="15.1640625" style="275" customWidth="1"/>
    <col min="5132" max="5376" width="8.6640625" style="275"/>
    <col min="5377" max="5377" width="16.5" style="275" customWidth="1"/>
    <col min="5378" max="5378" width="19.08203125" style="275" customWidth="1"/>
    <col min="5379" max="5379" width="15.1640625" style="275" customWidth="1"/>
    <col min="5380" max="5380" width="22.08203125" style="275" customWidth="1"/>
    <col min="5381" max="5381" width="25.08203125" style="275" customWidth="1"/>
    <col min="5382" max="5382" width="27.4140625" style="275" customWidth="1"/>
    <col min="5383" max="5383" width="24" style="275" customWidth="1"/>
    <col min="5384" max="5384" width="15.1640625" style="275" customWidth="1"/>
    <col min="5385" max="5385" width="20.58203125" style="275" customWidth="1"/>
    <col min="5386" max="5387" width="15.1640625" style="275" customWidth="1"/>
    <col min="5388" max="5632" width="8.6640625" style="275"/>
    <col min="5633" max="5633" width="16.5" style="275" customWidth="1"/>
    <col min="5634" max="5634" width="19.08203125" style="275" customWidth="1"/>
    <col min="5635" max="5635" width="15.1640625" style="275" customWidth="1"/>
    <col min="5636" max="5636" width="22.08203125" style="275" customWidth="1"/>
    <col min="5637" max="5637" width="25.08203125" style="275" customWidth="1"/>
    <col min="5638" max="5638" width="27.4140625" style="275" customWidth="1"/>
    <col min="5639" max="5639" width="24" style="275" customWidth="1"/>
    <col min="5640" max="5640" width="15.1640625" style="275" customWidth="1"/>
    <col min="5641" max="5641" width="20.58203125" style="275" customWidth="1"/>
    <col min="5642" max="5643" width="15.1640625" style="275" customWidth="1"/>
    <col min="5644" max="5888" width="8.6640625" style="275"/>
    <col min="5889" max="5889" width="16.5" style="275" customWidth="1"/>
    <col min="5890" max="5890" width="19.08203125" style="275" customWidth="1"/>
    <col min="5891" max="5891" width="15.1640625" style="275" customWidth="1"/>
    <col min="5892" max="5892" width="22.08203125" style="275" customWidth="1"/>
    <col min="5893" max="5893" width="25.08203125" style="275" customWidth="1"/>
    <col min="5894" max="5894" width="27.4140625" style="275" customWidth="1"/>
    <col min="5895" max="5895" width="24" style="275" customWidth="1"/>
    <col min="5896" max="5896" width="15.1640625" style="275" customWidth="1"/>
    <col min="5897" max="5897" width="20.58203125" style="275" customWidth="1"/>
    <col min="5898" max="5899" width="15.1640625" style="275" customWidth="1"/>
    <col min="5900" max="6144" width="8.6640625" style="275"/>
    <col min="6145" max="6145" width="16.5" style="275" customWidth="1"/>
    <col min="6146" max="6146" width="19.08203125" style="275" customWidth="1"/>
    <col min="6147" max="6147" width="15.1640625" style="275" customWidth="1"/>
    <col min="6148" max="6148" width="22.08203125" style="275" customWidth="1"/>
    <col min="6149" max="6149" width="25.08203125" style="275" customWidth="1"/>
    <col min="6150" max="6150" width="27.4140625" style="275" customWidth="1"/>
    <col min="6151" max="6151" width="24" style="275" customWidth="1"/>
    <col min="6152" max="6152" width="15.1640625" style="275" customWidth="1"/>
    <col min="6153" max="6153" width="20.58203125" style="275" customWidth="1"/>
    <col min="6154" max="6155" width="15.1640625" style="275" customWidth="1"/>
    <col min="6156" max="6400" width="8.6640625" style="275"/>
    <col min="6401" max="6401" width="16.5" style="275" customWidth="1"/>
    <col min="6402" max="6402" width="19.08203125" style="275" customWidth="1"/>
    <col min="6403" max="6403" width="15.1640625" style="275" customWidth="1"/>
    <col min="6404" max="6404" width="22.08203125" style="275" customWidth="1"/>
    <col min="6405" max="6405" width="25.08203125" style="275" customWidth="1"/>
    <col min="6406" max="6406" width="27.4140625" style="275" customWidth="1"/>
    <col min="6407" max="6407" width="24" style="275" customWidth="1"/>
    <col min="6408" max="6408" width="15.1640625" style="275" customWidth="1"/>
    <col min="6409" max="6409" width="20.58203125" style="275" customWidth="1"/>
    <col min="6410" max="6411" width="15.1640625" style="275" customWidth="1"/>
    <col min="6412" max="6656" width="8.6640625" style="275"/>
    <col min="6657" max="6657" width="16.5" style="275" customWidth="1"/>
    <col min="6658" max="6658" width="19.08203125" style="275" customWidth="1"/>
    <col min="6659" max="6659" width="15.1640625" style="275" customWidth="1"/>
    <col min="6660" max="6660" width="22.08203125" style="275" customWidth="1"/>
    <col min="6661" max="6661" width="25.08203125" style="275" customWidth="1"/>
    <col min="6662" max="6662" width="27.4140625" style="275" customWidth="1"/>
    <col min="6663" max="6663" width="24" style="275" customWidth="1"/>
    <col min="6664" max="6664" width="15.1640625" style="275" customWidth="1"/>
    <col min="6665" max="6665" width="20.58203125" style="275" customWidth="1"/>
    <col min="6666" max="6667" width="15.1640625" style="275" customWidth="1"/>
    <col min="6668" max="6912" width="8.6640625" style="275"/>
    <col min="6913" max="6913" width="16.5" style="275" customWidth="1"/>
    <col min="6914" max="6914" width="19.08203125" style="275" customWidth="1"/>
    <col min="6915" max="6915" width="15.1640625" style="275" customWidth="1"/>
    <col min="6916" max="6916" width="22.08203125" style="275" customWidth="1"/>
    <col min="6917" max="6917" width="25.08203125" style="275" customWidth="1"/>
    <col min="6918" max="6918" width="27.4140625" style="275" customWidth="1"/>
    <col min="6919" max="6919" width="24" style="275" customWidth="1"/>
    <col min="6920" max="6920" width="15.1640625" style="275" customWidth="1"/>
    <col min="6921" max="6921" width="20.58203125" style="275" customWidth="1"/>
    <col min="6922" max="6923" width="15.1640625" style="275" customWidth="1"/>
    <col min="6924" max="7168" width="8.6640625" style="275"/>
    <col min="7169" max="7169" width="16.5" style="275" customWidth="1"/>
    <col min="7170" max="7170" width="19.08203125" style="275" customWidth="1"/>
    <col min="7171" max="7171" width="15.1640625" style="275" customWidth="1"/>
    <col min="7172" max="7172" width="22.08203125" style="275" customWidth="1"/>
    <col min="7173" max="7173" width="25.08203125" style="275" customWidth="1"/>
    <col min="7174" max="7174" width="27.4140625" style="275" customWidth="1"/>
    <col min="7175" max="7175" width="24" style="275" customWidth="1"/>
    <col min="7176" max="7176" width="15.1640625" style="275" customWidth="1"/>
    <col min="7177" max="7177" width="20.58203125" style="275" customWidth="1"/>
    <col min="7178" max="7179" width="15.1640625" style="275" customWidth="1"/>
    <col min="7180" max="7424" width="8.6640625" style="275"/>
    <col min="7425" max="7425" width="16.5" style="275" customWidth="1"/>
    <col min="7426" max="7426" width="19.08203125" style="275" customWidth="1"/>
    <col min="7427" max="7427" width="15.1640625" style="275" customWidth="1"/>
    <col min="7428" max="7428" width="22.08203125" style="275" customWidth="1"/>
    <col min="7429" max="7429" width="25.08203125" style="275" customWidth="1"/>
    <col min="7430" max="7430" width="27.4140625" style="275" customWidth="1"/>
    <col min="7431" max="7431" width="24" style="275" customWidth="1"/>
    <col min="7432" max="7432" width="15.1640625" style="275" customWidth="1"/>
    <col min="7433" max="7433" width="20.58203125" style="275" customWidth="1"/>
    <col min="7434" max="7435" width="15.1640625" style="275" customWidth="1"/>
    <col min="7436" max="7680" width="8.6640625" style="275"/>
    <col min="7681" max="7681" width="16.5" style="275" customWidth="1"/>
    <col min="7682" max="7682" width="19.08203125" style="275" customWidth="1"/>
    <col min="7683" max="7683" width="15.1640625" style="275" customWidth="1"/>
    <col min="7684" max="7684" width="22.08203125" style="275" customWidth="1"/>
    <col min="7685" max="7685" width="25.08203125" style="275" customWidth="1"/>
    <col min="7686" max="7686" width="27.4140625" style="275" customWidth="1"/>
    <col min="7687" max="7687" width="24" style="275" customWidth="1"/>
    <col min="7688" max="7688" width="15.1640625" style="275" customWidth="1"/>
    <col min="7689" max="7689" width="20.58203125" style="275" customWidth="1"/>
    <col min="7690" max="7691" width="15.1640625" style="275" customWidth="1"/>
    <col min="7692" max="7936" width="8.6640625" style="275"/>
    <col min="7937" max="7937" width="16.5" style="275" customWidth="1"/>
    <col min="7938" max="7938" width="19.08203125" style="275" customWidth="1"/>
    <col min="7939" max="7939" width="15.1640625" style="275" customWidth="1"/>
    <col min="7940" max="7940" width="22.08203125" style="275" customWidth="1"/>
    <col min="7941" max="7941" width="25.08203125" style="275" customWidth="1"/>
    <col min="7942" max="7942" width="27.4140625" style="275" customWidth="1"/>
    <col min="7943" max="7943" width="24" style="275" customWidth="1"/>
    <col min="7944" max="7944" width="15.1640625" style="275" customWidth="1"/>
    <col min="7945" max="7945" width="20.58203125" style="275" customWidth="1"/>
    <col min="7946" max="7947" width="15.1640625" style="275" customWidth="1"/>
    <col min="7948" max="8192" width="8.6640625" style="275"/>
    <col min="8193" max="8193" width="16.5" style="275" customWidth="1"/>
    <col min="8194" max="8194" width="19.08203125" style="275" customWidth="1"/>
    <col min="8195" max="8195" width="15.1640625" style="275" customWidth="1"/>
    <col min="8196" max="8196" width="22.08203125" style="275" customWidth="1"/>
    <col min="8197" max="8197" width="25.08203125" style="275" customWidth="1"/>
    <col min="8198" max="8198" width="27.4140625" style="275" customWidth="1"/>
    <col min="8199" max="8199" width="24" style="275" customWidth="1"/>
    <col min="8200" max="8200" width="15.1640625" style="275" customWidth="1"/>
    <col min="8201" max="8201" width="20.58203125" style="275" customWidth="1"/>
    <col min="8202" max="8203" width="15.1640625" style="275" customWidth="1"/>
    <col min="8204" max="8448" width="8.6640625" style="275"/>
    <col min="8449" max="8449" width="16.5" style="275" customWidth="1"/>
    <col min="8450" max="8450" width="19.08203125" style="275" customWidth="1"/>
    <col min="8451" max="8451" width="15.1640625" style="275" customWidth="1"/>
    <col min="8452" max="8452" width="22.08203125" style="275" customWidth="1"/>
    <col min="8453" max="8453" width="25.08203125" style="275" customWidth="1"/>
    <col min="8454" max="8454" width="27.4140625" style="275" customWidth="1"/>
    <col min="8455" max="8455" width="24" style="275" customWidth="1"/>
    <col min="8456" max="8456" width="15.1640625" style="275" customWidth="1"/>
    <col min="8457" max="8457" width="20.58203125" style="275" customWidth="1"/>
    <col min="8458" max="8459" width="15.1640625" style="275" customWidth="1"/>
    <col min="8460" max="8704" width="8.6640625" style="275"/>
    <col min="8705" max="8705" width="16.5" style="275" customWidth="1"/>
    <col min="8706" max="8706" width="19.08203125" style="275" customWidth="1"/>
    <col min="8707" max="8707" width="15.1640625" style="275" customWidth="1"/>
    <col min="8708" max="8708" width="22.08203125" style="275" customWidth="1"/>
    <col min="8709" max="8709" width="25.08203125" style="275" customWidth="1"/>
    <col min="8710" max="8710" width="27.4140625" style="275" customWidth="1"/>
    <col min="8711" max="8711" width="24" style="275" customWidth="1"/>
    <col min="8712" max="8712" width="15.1640625" style="275" customWidth="1"/>
    <col min="8713" max="8713" width="20.58203125" style="275" customWidth="1"/>
    <col min="8714" max="8715" width="15.1640625" style="275" customWidth="1"/>
    <col min="8716" max="8960" width="8.6640625" style="275"/>
    <col min="8961" max="8961" width="16.5" style="275" customWidth="1"/>
    <col min="8962" max="8962" width="19.08203125" style="275" customWidth="1"/>
    <col min="8963" max="8963" width="15.1640625" style="275" customWidth="1"/>
    <col min="8964" max="8964" width="22.08203125" style="275" customWidth="1"/>
    <col min="8965" max="8965" width="25.08203125" style="275" customWidth="1"/>
    <col min="8966" max="8966" width="27.4140625" style="275" customWidth="1"/>
    <col min="8967" max="8967" width="24" style="275" customWidth="1"/>
    <col min="8968" max="8968" width="15.1640625" style="275" customWidth="1"/>
    <col min="8969" max="8969" width="20.58203125" style="275" customWidth="1"/>
    <col min="8970" max="8971" width="15.1640625" style="275" customWidth="1"/>
    <col min="8972" max="9216" width="8.6640625" style="275"/>
    <col min="9217" max="9217" width="16.5" style="275" customWidth="1"/>
    <col min="9218" max="9218" width="19.08203125" style="275" customWidth="1"/>
    <col min="9219" max="9219" width="15.1640625" style="275" customWidth="1"/>
    <col min="9220" max="9220" width="22.08203125" style="275" customWidth="1"/>
    <col min="9221" max="9221" width="25.08203125" style="275" customWidth="1"/>
    <col min="9222" max="9222" width="27.4140625" style="275" customWidth="1"/>
    <col min="9223" max="9223" width="24" style="275" customWidth="1"/>
    <col min="9224" max="9224" width="15.1640625" style="275" customWidth="1"/>
    <col min="9225" max="9225" width="20.58203125" style="275" customWidth="1"/>
    <col min="9226" max="9227" width="15.1640625" style="275" customWidth="1"/>
    <col min="9228" max="9472" width="8.6640625" style="275"/>
    <col min="9473" max="9473" width="16.5" style="275" customWidth="1"/>
    <col min="9474" max="9474" width="19.08203125" style="275" customWidth="1"/>
    <col min="9475" max="9475" width="15.1640625" style="275" customWidth="1"/>
    <col min="9476" max="9476" width="22.08203125" style="275" customWidth="1"/>
    <col min="9477" max="9477" width="25.08203125" style="275" customWidth="1"/>
    <col min="9478" max="9478" width="27.4140625" style="275" customWidth="1"/>
    <col min="9479" max="9479" width="24" style="275" customWidth="1"/>
    <col min="9480" max="9480" width="15.1640625" style="275" customWidth="1"/>
    <col min="9481" max="9481" width="20.58203125" style="275" customWidth="1"/>
    <col min="9482" max="9483" width="15.1640625" style="275" customWidth="1"/>
    <col min="9484" max="9728" width="8.6640625" style="275"/>
    <col min="9729" max="9729" width="16.5" style="275" customWidth="1"/>
    <col min="9730" max="9730" width="19.08203125" style="275" customWidth="1"/>
    <col min="9731" max="9731" width="15.1640625" style="275" customWidth="1"/>
    <col min="9732" max="9732" width="22.08203125" style="275" customWidth="1"/>
    <col min="9733" max="9733" width="25.08203125" style="275" customWidth="1"/>
    <col min="9734" max="9734" width="27.4140625" style="275" customWidth="1"/>
    <col min="9735" max="9735" width="24" style="275" customWidth="1"/>
    <col min="9736" max="9736" width="15.1640625" style="275" customWidth="1"/>
    <col min="9737" max="9737" width="20.58203125" style="275" customWidth="1"/>
    <col min="9738" max="9739" width="15.1640625" style="275" customWidth="1"/>
    <col min="9740" max="9984" width="8.6640625" style="275"/>
    <col min="9985" max="9985" width="16.5" style="275" customWidth="1"/>
    <col min="9986" max="9986" width="19.08203125" style="275" customWidth="1"/>
    <col min="9987" max="9987" width="15.1640625" style="275" customWidth="1"/>
    <col min="9988" max="9988" width="22.08203125" style="275" customWidth="1"/>
    <col min="9989" max="9989" width="25.08203125" style="275" customWidth="1"/>
    <col min="9990" max="9990" width="27.4140625" style="275" customWidth="1"/>
    <col min="9991" max="9991" width="24" style="275" customWidth="1"/>
    <col min="9992" max="9992" width="15.1640625" style="275" customWidth="1"/>
    <col min="9993" max="9993" width="20.58203125" style="275" customWidth="1"/>
    <col min="9994" max="9995" width="15.1640625" style="275" customWidth="1"/>
    <col min="9996" max="10240" width="8.6640625" style="275"/>
    <col min="10241" max="10241" width="16.5" style="275" customWidth="1"/>
    <col min="10242" max="10242" width="19.08203125" style="275" customWidth="1"/>
    <col min="10243" max="10243" width="15.1640625" style="275" customWidth="1"/>
    <col min="10244" max="10244" width="22.08203125" style="275" customWidth="1"/>
    <col min="10245" max="10245" width="25.08203125" style="275" customWidth="1"/>
    <col min="10246" max="10246" width="27.4140625" style="275" customWidth="1"/>
    <col min="10247" max="10247" width="24" style="275" customWidth="1"/>
    <col min="10248" max="10248" width="15.1640625" style="275" customWidth="1"/>
    <col min="10249" max="10249" width="20.58203125" style="275" customWidth="1"/>
    <col min="10250" max="10251" width="15.1640625" style="275" customWidth="1"/>
    <col min="10252" max="10496" width="8.6640625" style="275"/>
    <col min="10497" max="10497" width="16.5" style="275" customWidth="1"/>
    <col min="10498" max="10498" width="19.08203125" style="275" customWidth="1"/>
    <col min="10499" max="10499" width="15.1640625" style="275" customWidth="1"/>
    <col min="10500" max="10500" width="22.08203125" style="275" customWidth="1"/>
    <col min="10501" max="10501" width="25.08203125" style="275" customWidth="1"/>
    <col min="10502" max="10502" width="27.4140625" style="275" customWidth="1"/>
    <col min="10503" max="10503" width="24" style="275" customWidth="1"/>
    <col min="10504" max="10504" width="15.1640625" style="275" customWidth="1"/>
    <col min="10505" max="10505" width="20.58203125" style="275" customWidth="1"/>
    <col min="10506" max="10507" width="15.1640625" style="275" customWidth="1"/>
    <col min="10508" max="10752" width="8.6640625" style="275"/>
    <col min="10753" max="10753" width="16.5" style="275" customWidth="1"/>
    <col min="10754" max="10754" width="19.08203125" style="275" customWidth="1"/>
    <col min="10755" max="10755" width="15.1640625" style="275" customWidth="1"/>
    <col min="10756" max="10756" width="22.08203125" style="275" customWidth="1"/>
    <col min="10757" max="10757" width="25.08203125" style="275" customWidth="1"/>
    <col min="10758" max="10758" width="27.4140625" style="275" customWidth="1"/>
    <col min="10759" max="10759" width="24" style="275" customWidth="1"/>
    <col min="10760" max="10760" width="15.1640625" style="275" customWidth="1"/>
    <col min="10761" max="10761" width="20.58203125" style="275" customWidth="1"/>
    <col min="10762" max="10763" width="15.1640625" style="275" customWidth="1"/>
    <col min="10764" max="11008" width="8.6640625" style="275"/>
    <col min="11009" max="11009" width="16.5" style="275" customWidth="1"/>
    <col min="11010" max="11010" width="19.08203125" style="275" customWidth="1"/>
    <col min="11011" max="11011" width="15.1640625" style="275" customWidth="1"/>
    <col min="11012" max="11012" width="22.08203125" style="275" customWidth="1"/>
    <col min="11013" max="11013" width="25.08203125" style="275" customWidth="1"/>
    <col min="11014" max="11014" width="27.4140625" style="275" customWidth="1"/>
    <col min="11015" max="11015" width="24" style="275" customWidth="1"/>
    <col min="11016" max="11016" width="15.1640625" style="275" customWidth="1"/>
    <col min="11017" max="11017" width="20.58203125" style="275" customWidth="1"/>
    <col min="11018" max="11019" width="15.1640625" style="275" customWidth="1"/>
    <col min="11020" max="11264" width="8.6640625" style="275"/>
    <col min="11265" max="11265" width="16.5" style="275" customWidth="1"/>
    <col min="11266" max="11266" width="19.08203125" style="275" customWidth="1"/>
    <col min="11267" max="11267" width="15.1640625" style="275" customWidth="1"/>
    <col min="11268" max="11268" width="22.08203125" style="275" customWidth="1"/>
    <col min="11269" max="11269" width="25.08203125" style="275" customWidth="1"/>
    <col min="11270" max="11270" width="27.4140625" style="275" customWidth="1"/>
    <col min="11271" max="11271" width="24" style="275" customWidth="1"/>
    <col min="11272" max="11272" width="15.1640625" style="275" customWidth="1"/>
    <col min="11273" max="11273" width="20.58203125" style="275" customWidth="1"/>
    <col min="11274" max="11275" width="15.1640625" style="275" customWidth="1"/>
    <col min="11276" max="11520" width="8.6640625" style="275"/>
    <col min="11521" max="11521" width="16.5" style="275" customWidth="1"/>
    <col min="11522" max="11522" width="19.08203125" style="275" customWidth="1"/>
    <col min="11523" max="11523" width="15.1640625" style="275" customWidth="1"/>
    <col min="11524" max="11524" width="22.08203125" style="275" customWidth="1"/>
    <col min="11525" max="11525" width="25.08203125" style="275" customWidth="1"/>
    <col min="11526" max="11526" width="27.4140625" style="275" customWidth="1"/>
    <col min="11527" max="11527" width="24" style="275" customWidth="1"/>
    <col min="11528" max="11528" width="15.1640625" style="275" customWidth="1"/>
    <col min="11529" max="11529" width="20.58203125" style="275" customWidth="1"/>
    <col min="11530" max="11531" width="15.1640625" style="275" customWidth="1"/>
    <col min="11532" max="11776" width="8.6640625" style="275"/>
    <col min="11777" max="11777" width="16.5" style="275" customWidth="1"/>
    <col min="11778" max="11778" width="19.08203125" style="275" customWidth="1"/>
    <col min="11779" max="11779" width="15.1640625" style="275" customWidth="1"/>
    <col min="11780" max="11780" width="22.08203125" style="275" customWidth="1"/>
    <col min="11781" max="11781" width="25.08203125" style="275" customWidth="1"/>
    <col min="11782" max="11782" width="27.4140625" style="275" customWidth="1"/>
    <col min="11783" max="11783" width="24" style="275" customWidth="1"/>
    <col min="11784" max="11784" width="15.1640625" style="275" customWidth="1"/>
    <col min="11785" max="11785" width="20.58203125" style="275" customWidth="1"/>
    <col min="11786" max="11787" width="15.1640625" style="275" customWidth="1"/>
    <col min="11788" max="12032" width="8.6640625" style="275"/>
    <col min="12033" max="12033" width="16.5" style="275" customWidth="1"/>
    <col min="12034" max="12034" width="19.08203125" style="275" customWidth="1"/>
    <col min="12035" max="12035" width="15.1640625" style="275" customWidth="1"/>
    <col min="12036" max="12036" width="22.08203125" style="275" customWidth="1"/>
    <col min="12037" max="12037" width="25.08203125" style="275" customWidth="1"/>
    <col min="12038" max="12038" width="27.4140625" style="275" customWidth="1"/>
    <col min="12039" max="12039" width="24" style="275" customWidth="1"/>
    <col min="12040" max="12040" width="15.1640625" style="275" customWidth="1"/>
    <col min="12041" max="12041" width="20.58203125" style="275" customWidth="1"/>
    <col min="12042" max="12043" width="15.1640625" style="275" customWidth="1"/>
    <col min="12044" max="12288" width="8.6640625" style="275"/>
    <col min="12289" max="12289" width="16.5" style="275" customWidth="1"/>
    <col min="12290" max="12290" width="19.08203125" style="275" customWidth="1"/>
    <col min="12291" max="12291" width="15.1640625" style="275" customWidth="1"/>
    <col min="12292" max="12292" width="22.08203125" style="275" customWidth="1"/>
    <col min="12293" max="12293" width="25.08203125" style="275" customWidth="1"/>
    <col min="12294" max="12294" width="27.4140625" style="275" customWidth="1"/>
    <col min="12295" max="12295" width="24" style="275" customWidth="1"/>
    <col min="12296" max="12296" width="15.1640625" style="275" customWidth="1"/>
    <col min="12297" max="12297" width="20.58203125" style="275" customWidth="1"/>
    <col min="12298" max="12299" width="15.1640625" style="275" customWidth="1"/>
    <col min="12300" max="12544" width="8.6640625" style="275"/>
    <col min="12545" max="12545" width="16.5" style="275" customWidth="1"/>
    <col min="12546" max="12546" width="19.08203125" style="275" customWidth="1"/>
    <col min="12547" max="12547" width="15.1640625" style="275" customWidth="1"/>
    <col min="12548" max="12548" width="22.08203125" style="275" customWidth="1"/>
    <col min="12549" max="12549" width="25.08203125" style="275" customWidth="1"/>
    <col min="12550" max="12550" width="27.4140625" style="275" customWidth="1"/>
    <col min="12551" max="12551" width="24" style="275" customWidth="1"/>
    <col min="12552" max="12552" width="15.1640625" style="275" customWidth="1"/>
    <col min="12553" max="12553" width="20.58203125" style="275" customWidth="1"/>
    <col min="12554" max="12555" width="15.1640625" style="275" customWidth="1"/>
    <col min="12556" max="12800" width="8.6640625" style="275"/>
    <col min="12801" max="12801" width="16.5" style="275" customWidth="1"/>
    <col min="12802" max="12802" width="19.08203125" style="275" customWidth="1"/>
    <col min="12803" max="12803" width="15.1640625" style="275" customWidth="1"/>
    <col min="12804" max="12804" width="22.08203125" style="275" customWidth="1"/>
    <col min="12805" max="12805" width="25.08203125" style="275" customWidth="1"/>
    <col min="12806" max="12806" width="27.4140625" style="275" customWidth="1"/>
    <col min="12807" max="12807" width="24" style="275" customWidth="1"/>
    <col min="12808" max="12808" width="15.1640625" style="275" customWidth="1"/>
    <col min="12809" max="12809" width="20.58203125" style="275" customWidth="1"/>
    <col min="12810" max="12811" width="15.1640625" style="275" customWidth="1"/>
    <col min="12812" max="13056" width="8.6640625" style="275"/>
    <col min="13057" max="13057" width="16.5" style="275" customWidth="1"/>
    <col min="13058" max="13058" width="19.08203125" style="275" customWidth="1"/>
    <col min="13059" max="13059" width="15.1640625" style="275" customWidth="1"/>
    <col min="13060" max="13060" width="22.08203125" style="275" customWidth="1"/>
    <col min="13061" max="13061" width="25.08203125" style="275" customWidth="1"/>
    <col min="13062" max="13062" width="27.4140625" style="275" customWidth="1"/>
    <col min="13063" max="13063" width="24" style="275" customWidth="1"/>
    <col min="13064" max="13064" width="15.1640625" style="275" customWidth="1"/>
    <col min="13065" max="13065" width="20.58203125" style="275" customWidth="1"/>
    <col min="13066" max="13067" width="15.1640625" style="275" customWidth="1"/>
    <col min="13068" max="13312" width="8.6640625" style="275"/>
    <col min="13313" max="13313" width="16.5" style="275" customWidth="1"/>
    <col min="13314" max="13314" width="19.08203125" style="275" customWidth="1"/>
    <col min="13315" max="13315" width="15.1640625" style="275" customWidth="1"/>
    <col min="13316" max="13316" width="22.08203125" style="275" customWidth="1"/>
    <col min="13317" max="13317" width="25.08203125" style="275" customWidth="1"/>
    <col min="13318" max="13318" width="27.4140625" style="275" customWidth="1"/>
    <col min="13319" max="13319" width="24" style="275" customWidth="1"/>
    <col min="13320" max="13320" width="15.1640625" style="275" customWidth="1"/>
    <col min="13321" max="13321" width="20.58203125" style="275" customWidth="1"/>
    <col min="13322" max="13323" width="15.1640625" style="275" customWidth="1"/>
    <col min="13324" max="13568" width="8.6640625" style="275"/>
    <col min="13569" max="13569" width="16.5" style="275" customWidth="1"/>
    <col min="13570" max="13570" width="19.08203125" style="275" customWidth="1"/>
    <col min="13571" max="13571" width="15.1640625" style="275" customWidth="1"/>
    <col min="13572" max="13572" width="22.08203125" style="275" customWidth="1"/>
    <col min="13573" max="13573" width="25.08203125" style="275" customWidth="1"/>
    <col min="13574" max="13574" width="27.4140625" style="275" customWidth="1"/>
    <col min="13575" max="13575" width="24" style="275" customWidth="1"/>
    <col min="13576" max="13576" width="15.1640625" style="275" customWidth="1"/>
    <col min="13577" max="13577" width="20.58203125" style="275" customWidth="1"/>
    <col min="13578" max="13579" width="15.1640625" style="275" customWidth="1"/>
    <col min="13580" max="13824" width="8.6640625" style="275"/>
    <col min="13825" max="13825" width="16.5" style="275" customWidth="1"/>
    <col min="13826" max="13826" width="19.08203125" style="275" customWidth="1"/>
    <col min="13827" max="13827" width="15.1640625" style="275" customWidth="1"/>
    <col min="13828" max="13828" width="22.08203125" style="275" customWidth="1"/>
    <col min="13829" max="13829" width="25.08203125" style="275" customWidth="1"/>
    <col min="13830" max="13830" width="27.4140625" style="275" customWidth="1"/>
    <col min="13831" max="13831" width="24" style="275" customWidth="1"/>
    <col min="13832" max="13832" width="15.1640625" style="275" customWidth="1"/>
    <col min="13833" max="13833" width="20.58203125" style="275" customWidth="1"/>
    <col min="13834" max="13835" width="15.1640625" style="275" customWidth="1"/>
    <col min="13836" max="14080" width="8.6640625" style="275"/>
    <col min="14081" max="14081" width="16.5" style="275" customWidth="1"/>
    <col min="14082" max="14082" width="19.08203125" style="275" customWidth="1"/>
    <col min="14083" max="14083" width="15.1640625" style="275" customWidth="1"/>
    <col min="14084" max="14084" width="22.08203125" style="275" customWidth="1"/>
    <col min="14085" max="14085" width="25.08203125" style="275" customWidth="1"/>
    <col min="14086" max="14086" width="27.4140625" style="275" customWidth="1"/>
    <col min="14087" max="14087" width="24" style="275" customWidth="1"/>
    <col min="14088" max="14088" width="15.1640625" style="275" customWidth="1"/>
    <col min="14089" max="14089" width="20.58203125" style="275" customWidth="1"/>
    <col min="14090" max="14091" width="15.1640625" style="275" customWidth="1"/>
    <col min="14092" max="14336" width="8.6640625" style="275"/>
    <col min="14337" max="14337" width="16.5" style="275" customWidth="1"/>
    <col min="14338" max="14338" width="19.08203125" style="275" customWidth="1"/>
    <col min="14339" max="14339" width="15.1640625" style="275" customWidth="1"/>
    <col min="14340" max="14340" width="22.08203125" style="275" customWidth="1"/>
    <col min="14341" max="14341" width="25.08203125" style="275" customWidth="1"/>
    <col min="14342" max="14342" width="27.4140625" style="275" customWidth="1"/>
    <col min="14343" max="14343" width="24" style="275" customWidth="1"/>
    <col min="14344" max="14344" width="15.1640625" style="275" customWidth="1"/>
    <col min="14345" max="14345" width="20.58203125" style="275" customWidth="1"/>
    <col min="14346" max="14347" width="15.1640625" style="275" customWidth="1"/>
    <col min="14348" max="14592" width="8.6640625" style="275"/>
    <col min="14593" max="14593" width="16.5" style="275" customWidth="1"/>
    <col min="14594" max="14594" width="19.08203125" style="275" customWidth="1"/>
    <col min="14595" max="14595" width="15.1640625" style="275" customWidth="1"/>
    <col min="14596" max="14596" width="22.08203125" style="275" customWidth="1"/>
    <col min="14597" max="14597" width="25.08203125" style="275" customWidth="1"/>
    <col min="14598" max="14598" width="27.4140625" style="275" customWidth="1"/>
    <col min="14599" max="14599" width="24" style="275" customWidth="1"/>
    <col min="14600" max="14600" width="15.1640625" style="275" customWidth="1"/>
    <col min="14601" max="14601" width="20.58203125" style="275" customWidth="1"/>
    <col min="14602" max="14603" width="15.1640625" style="275" customWidth="1"/>
    <col min="14604" max="14848" width="8.6640625" style="275"/>
    <col min="14849" max="14849" width="16.5" style="275" customWidth="1"/>
    <col min="14850" max="14850" width="19.08203125" style="275" customWidth="1"/>
    <col min="14851" max="14851" width="15.1640625" style="275" customWidth="1"/>
    <col min="14852" max="14852" width="22.08203125" style="275" customWidth="1"/>
    <col min="14853" max="14853" width="25.08203125" style="275" customWidth="1"/>
    <col min="14854" max="14854" width="27.4140625" style="275" customWidth="1"/>
    <col min="14855" max="14855" width="24" style="275" customWidth="1"/>
    <col min="14856" max="14856" width="15.1640625" style="275" customWidth="1"/>
    <col min="14857" max="14857" width="20.58203125" style="275" customWidth="1"/>
    <col min="14858" max="14859" width="15.1640625" style="275" customWidth="1"/>
    <col min="14860" max="15104" width="8.6640625" style="275"/>
    <col min="15105" max="15105" width="16.5" style="275" customWidth="1"/>
    <col min="15106" max="15106" width="19.08203125" style="275" customWidth="1"/>
    <col min="15107" max="15107" width="15.1640625" style="275" customWidth="1"/>
    <col min="15108" max="15108" width="22.08203125" style="275" customWidth="1"/>
    <col min="15109" max="15109" width="25.08203125" style="275" customWidth="1"/>
    <col min="15110" max="15110" width="27.4140625" style="275" customWidth="1"/>
    <col min="15111" max="15111" width="24" style="275" customWidth="1"/>
    <col min="15112" max="15112" width="15.1640625" style="275" customWidth="1"/>
    <col min="15113" max="15113" width="20.58203125" style="275" customWidth="1"/>
    <col min="15114" max="15115" width="15.1640625" style="275" customWidth="1"/>
    <col min="15116" max="15360" width="8.6640625" style="275"/>
    <col min="15361" max="15361" width="16.5" style="275" customWidth="1"/>
    <col min="15362" max="15362" width="19.08203125" style="275" customWidth="1"/>
    <col min="15363" max="15363" width="15.1640625" style="275" customWidth="1"/>
    <col min="15364" max="15364" width="22.08203125" style="275" customWidth="1"/>
    <col min="15365" max="15365" width="25.08203125" style="275" customWidth="1"/>
    <col min="15366" max="15366" width="27.4140625" style="275" customWidth="1"/>
    <col min="15367" max="15367" width="24" style="275" customWidth="1"/>
    <col min="15368" max="15368" width="15.1640625" style="275" customWidth="1"/>
    <col min="15369" max="15369" width="20.58203125" style="275" customWidth="1"/>
    <col min="15370" max="15371" width="15.1640625" style="275" customWidth="1"/>
    <col min="15372" max="15616" width="8.6640625" style="275"/>
    <col min="15617" max="15617" width="16.5" style="275" customWidth="1"/>
    <col min="15618" max="15618" width="19.08203125" style="275" customWidth="1"/>
    <col min="15619" max="15619" width="15.1640625" style="275" customWidth="1"/>
    <col min="15620" max="15620" width="22.08203125" style="275" customWidth="1"/>
    <col min="15621" max="15621" width="25.08203125" style="275" customWidth="1"/>
    <col min="15622" max="15622" width="27.4140625" style="275" customWidth="1"/>
    <col min="15623" max="15623" width="24" style="275" customWidth="1"/>
    <col min="15624" max="15624" width="15.1640625" style="275" customWidth="1"/>
    <col min="15625" max="15625" width="20.58203125" style="275" customWidth="1"/>
    <col min="15626" max="15627" width="15.1640625" style="275" customWidth="1"/>
    <col min="15628" max="15872" width="8.6640625" style="275"/>
    <col min="15873" max="15873" width="16.5" style="275" customWidth="1"/>
    <col min="15874" max="15874" width="19.08203125" style="275" customWidth="1"/>
    <col min="15875" max="15875" width="15.1640625" style="275" customWidth="1"/>
    <col min="15876" max="15876" width="22.08203125" style="275" customWidth="1"/>
    <col min="15877" max="15877" width="25.08203125" style="275" customWidth="1"/>
    <col min="15878" max="15878" width="27.4140625" style="275" customWidth="1"/>
    <col min="15879" max="15879" width="24" style="275" customWidth="1"/>
    <col min="15880" max="15880" width="15.1640625" style="275" customWidth="1"/>
    <col min="15881" max="15881" width="20.58203125" style="275" customWidth="1"/>
    <col min="15882" max="15883" width="15.1640625" style="275" customWidth="1"/>
    <col min="15884" max="16128" width="8.6640625" style="275"/>
    <col min="16129" max="16129" width="16.5" style="275" customWidth="1"/>
    <col min="16130" max="16130" width="19.08203125" style="275" customWidth="1"/>
    <col min="16131" max="16131" width="15.1640625" style="275" customWidth="1"/>
    <col min="16132" max="16132" width="22.08203125" style="275" customWidth="1"/>
    <col min="16133" max="16133" width="25.08203125" style="275" customWidth="1"/>
    <col min="16134" max="16134" width="27.4140625" style="275" customWidth="1"/>
    <col min="16135" max="16135" width="24" style="275" customWidth="1"/>
    <col min="16136" max="16136" width="15.1640625" style="275" customWidth="1"/>
    <col min="16137" max="16137" width="20.58203125" style="275" customWidth="1"/>
    <col min="16138" max="16139" width="15.1640625" style="275" customWidth="1"/>
    <col min="16140" max="16384" width="8.6640625" style="275"/>
  </cols>
  <sheetData>
    <row r="1" spans="1:11" ht="25" x14ac:dyDescent="0.35">
      <c r="A1" s="348" t="str">
        <f>[1]研發人員薪資表!A1</f>
        <v>××股份有限公司</v>
      </c>
      <c r="B1" s="348"/>
      <c r="C1" s="348"/>
      <c r="D1" s="348"/>
      <c r="E1" s="348"/>
      <c r="F1" s="348"/>
      <c r="G1" s="348"/>
      <c r="H1" s="348"/>
      <c r="I1" s="348"/>
      <c r="J1" s="348"/>
      <c r="K1" s="348"/>
    </row>
    <row r="2" spans="1:11" ht="25" x14ac:dyDescent="0.55000000000000004">
      <c r="A2" s="348" t="s">
        <v>310</v>
      </c>
      <c r="B2" s="349"/>
      <c r="C2" s="349"/>
      <c r="D2" s="349"/>
      <c r="E2" s="349"/>
      <c r="F2" s="349"/>
      <c r="G2" s="349"/>
      <c r="H2" s="349"/>
      <c r="I2" s="349"/>
      <c r="J2" s="349"/>
      <c r="K2" s="349"/>
    </row>
    <row r="3" spans="1:11" ht="25.5" thickBot="1" x14ac:dyDescent="0.6">
      <c r="A3" s="277"/>
      <c r="B3" s="277"/>
      <c r="C3" s="276"/>
      <c r="D3" s="276"/>
      <c r="E3" s="276"/>
      <c r="F3" s="276"/>
      <c r="G3" s="276"/>
      <c r="H3" s="276"/>
      <c r="I3" s="276"/>
      <c r="J3" s="276"/>
      <c r="K3" s="278" t="s">
        <v>311</v>
      </c>
    </row>
    <row r="4" spans="1:11" s="285" customFormat="1" ht="76.5" customHeight="1" thickBot="1" x14ac:dyDescent="0.4">
      <c r="A4" s="279" t="s">
        <v>111</v>
      </c>
      <c r="B4" s="280" t="s">
        <v>312</v>
      </c>
      <c r="C4" s="281" t="s">
        <v>313</v>
      </c>
      <c r="D4" s="281" t="s">
        <v>314</v>
      </c>
      <c r="E4" s="280" t="s">
        <v>315</v>
      </c>
      <c r="F4" s="281" t="s">
        <v>316</v>
      </c>
      <c r="G4" s="281" t="s">
        <v>317</v>
      </c>
      <c r="H4" s="282" t="s">
        <v>118</v>
      </c>
      <c r="I4" s="281" t="s">
        <v>318</v>
      </c>
      <c r="J4" s="283" t="s">
        <v>319</v>
      </c>
      <c r="K4" s="284" t="s">
        <v>100</v>
      </c>
    </row>
    <row r="5" spans="1:11" s="291" customFormat="1" ht="25.5" thickBot="1" x14ac:dyDescent="0.6">
      <c r="A5" s="286" t="s">
        <v>320</v>
      </c>
      <c r="B5" s="287">
        <v>1050520001</v>
      </c>
      <c r="C5" s="287" t="s">
        <v>321</v>
      </c>
      <c r="D5" s="287" t="s">
        <v>322</v>
      </c>
      <c r="E5" s="287" t="s">
        <v>323</v>
      </c>
      <c r="F5" s="288" t="s">
        <v>324</v>
      </c>
      <c r="G5" s="289" t="s">
        <v>325</v>
      </c>
      <c r="H5" s="287">
        <v>1</v>
      </c>
      <c r="I5" s="290">
        <v>10000</v>
      </c>
      <c r="J5" s="290">
        <v>10000</v>
      </c>
      <c r="K5" s="290" t="s">
        <v>326</v>
      </c>
    </row>
    <row r="6" spans="1:11" ht="25.5" thickBot="1" x14ac:dyDescent="0.6">
      <c r="A6" s="286" t="s">
        <v>320</v>
      </c>
      <c r="B6" s="287">
        <v>1050520002</v>
      </c>
      <c r="C6" s="287" t="s">
        <v>321</v>
      </c>
      <c r="D6" s="287" t="s">
        <v>327</v>
      </c>
      <c r="E6" s="292" t="s">
        <v>328</v>
      </c>
      <c r="F6" s="293" t="s">
        <v>329</v>
      </c>
      <c r="G6" s="293" t="s">
        <v>330</v>
      </c>
      <c r="H6" s="292">
        <v>1</v>
      </c>
      <c r="I6" s="294">
        <v>12000</v>
      </c>
      <c r="J6" s="294">
        <v>12000</v>
      </c>
      <c r="K6" s="290" t="s">
        <v>326</v>
      </c>
    </row>
    <row r="7" spans="1:11" ht="25.5" thickBot="1" x14ac:dyDescent="0.6">
      <c r="A7" s="286" t="s">
        <v>320</v>
      </c>
      <c r="B7" s="287">
        <v>1050520003</v>
      </c>
      <c r="C7" s="287" t="s">
        <v>321</v>
      </c>
      <c r="D7" s="287" t="s">
        <v>331</v>
      </c>
      <c r="E7" s="292" t="s">
        <v>332</v>
      </c>
      <c r="F7" s="293" t="s">
        <v>333</v>
      </c>
      <c r="G7" s="293" t="s">
        <v>334</v>
      </c>
      <c r="H7" s="292">
        <v>3</v>
      </c>
      <c r="I7" s="294">
        <v>2000</v>
      </c>
      <c r="J7" s="294">
        <v>6000</v>
      </c>
      <c r="K7" s="290" t="s">
        <v>326</v>
      </c>
    </row>
    <row r="8" spans="1:11" ht="25" x14ac:dyDescent="0.55000000000000004">
      <c r="A8" s="286" t="s">
        <v>320</v>
      </c>
      <c r="B8" s="287">
        <v>1050520004</v>
      </c>
      <c r="C8" s="287" t="s">
        <v>321</v>
      </c>
      <c r="D8" s="287" t="s">
        <v>335</v>
      </c>
      <c r="E8" s="292" t="s">
        <v>336</v>
      </c>
      <c r="F8" s="293" t="s">
        <v>337</v>
      </c>
      <c r="G8" s="293" t="s">
        <v>338</v>
      </c>
      <c r="H8" s="292">
        <v>1</v>
      </c>
      <c r="I8" s="294">
        <v>50000</v>
      </c>
      <c r="J8" s="294">
        <v>50000</v>
      </c>
      <c r="K8" s="290" t="s">
        <v>326</v>
      </c>
    </row>
    <row r="9" spans="1:11" ht="25" x14ac:dyDescent="0.55000000000000004">
      <c r="A9" s="295"/>
      <c r="B9" s="296"/>
      <c r="C9" s="297"/>
      <c r="D9" s="293"/>
      <c r="E9" s="293"/>
      <c r="F9" s="293"/>
      <c r="G9" s="293"/>
      <c r="H9" s="292"/>
      <c r="I9" s="294"/>
      <c r="J9" s="294"/>
      <c r="K9" s="298"/>
    </row>
    <row r="10" spans="1:11" ht="25" x14ac:dyDescent="0.55000000000000004">
      <c r="A10" s="295"/>
      <c r="B10" s="296"/>
      <c r="C10" s="297"/>
      <c r="D10" s="293"/>
      <c r="E10" s="293"/>
      <c r="F10" s="293"/>
      <c r="G10" s="293"/>
      <c r="H10" s="292"/>
      <c r="I10" s="294"/>
      <c r="J10" s="294"/>
      <c r="K10" s="298"/>
    </row>
    <row r="11" spans="1:11" ht="25" x14ac:dyDescent="0.55000000000000004">
      <c r="A11" s="295"/>
      <c r="B11" s="296"/>
      <c r="C11" s="297"/>
      <c r="D11" s="293"/>
      <c r="E11" s="293"/>
      <c r="F11" s="293"/>
      <c r="G11" s="293"/>
      <c r="H11" s="292"/>
      <c r="I11" s="294"/>
      <c r="J11" s="294"/>
      <c r="K11" s="298"/>
    </row>
    <row r="12" spans="1:11" ht="25.5" thickBot="1" x14ac:dyDescent="0.6">
      <c r="A12" s="299"/>
      <c r="B12" s="300"/>
      <c r="C12" s="301"/>
      <c r="D12" s="302"/>
      <c r="E12" s="302"/>
      <c r="F12" s="302"/>
      <c r="G12" s="302"/>
      <c r="H12" s="301"/>
      <c r="I12" s="303"/>
      <c r="J12" s="303"/>
      <c r="K12" s="304"/>
    </row>
    <row r="13" spans="1:11" ht="25.5" thickBot="1" x14ac:dyDescent="0.6">
      <c r="A13" s="350" t="s">
        <v>339</v>
      </c>
      <c r="B13" s="351"/>
      <c r="C13" s="351"/>
      <c r="D13" s="351"/>
      <c r="E13" s="351"/>
      <c r="F13" s="351"/>
      <c r="G13" s="351"/>
      <c r="H13" s="351"/>
      <c r="I13" s="352"/>
      <c r="J13" s="305">
        <f>SUM(J5:J12)</f>
        <v>78000</v>
      </c>
      <c r="K13" s="306"/>
    </row>
    <row r="14" spans="1:11" ht="25" x14ac:dyDescent="0.55000000000000004">
      <c r="A14" s="274"/>
      <c r="B14" s="274"/>
      <c r="C14" s="307"/>
      <c r="D14" s="307"/>
      <c r="E14" s="307"/>
      <c r="F14" s="307"/>
      <c r="G14" s="307"/>
      <c r="H14" s="307"/>
      <c r="I14" s="308"/>
      <c r="J14" s="308"/>
      <c r="K14" s="308"/>
    </row>
    <row r="15" spans="1:11" ht="19.5" x14ac:dyDescent="0.35">
      <c r="A15" s="309" t="s">
        <v>340</v>
      </c>
      <c r="B15" s="310"/>
      <c r="C15" s="310"/>
      <c r="D15" s="310"/>
      <c r="E15" s="310"/>
      <c r="F15" s="310"/>
      <c r="G15" s="310"/>
      <c r="H15" s="311"/>
      <c r="I15" s="310"/>
      <c r="J15" s="310"/>
      <c r="K15" s="310"/>
    </row>
    <row r="16" spans="1:11" ht="19.5" x14ac:dyDescent="0.35">
      <c r="A16" s="309" t="s">
        <v>351</v>
      </c>
      <c r="B16" s="310"/>
      <c r="C16" s="310"/>
      <c r="D16" s="310"/>
      <c r="E16" s="310"/>
      <c r="F16" s="310"/>
      <c r="G16" s="310"/>
      <c r="H16" s="311"/>
      <c r="I16" s="310"/>
      <c r="J16" s="310"/>
      <c r="K16" s="310"/>
    </row>
    <row r="17" spans="1:11" ht="19.5" x14ac:dyDescent="0.35">
      <c r="A17" s="309" t="s">
        <v>341</v>
      </c>
      <c r="B17" s="310"/>
      <c r="C17" s="310"/>
      <c r="D17" s="310"/>
      <c r="E17" s="310"/>
      <c r="F17" s="310"/>
      <c r="G17" s="310"/>
      <c r="H17" s="311"/>
      <c r="I17" s="310"/>
      <c r="J17" s="310"/>
      <c r="K17" s="310"/>
    </row>
    <row r="18" spans="1:11" ht="19.75" customHeight="1" x14ac:dyDescent="0.35">
      <c r="A18" s="310" t="s">
        <v>342</v>
      </c>
      <c r="B18" s="310"/>
      <c r="C18" s="310"/>
      <c r="D18" s="310"/>
      <c r="E18" s="310"/>
      <c r="F18" s="310"/>
      <c r="G18" s="310"/>
      <c r="H18" s="311"/>
      <c r="I18" s="310"/>
      <c r="J18" s="310"/>
      <c r="K18" s="312"/>
    </row>
    <row r="19" spans="1:11" ht="19.5" x14ac:dyDescent="0.35">
      <c r="A19" s="346" t="s">
        <v>343</v>
      </c>
      <c r="B19" s="347"/>
      <c r="C19" s="347"/>
      <c r="D19" s="347"/>
      <c r="E19" s="347"/>
      <c r="F19" s="347"/>
      <c r="G19" s="347"/>
      <c r="H19" s="347"/>
      <c r="I19" s="347"/>
      <c r="J19" s="347"/>
      <c r="K19" s="313"/>
    </row>
    <row r="20" spans="1:11" ht="19.5" x14ac:dyDescent="0.35">
      <c r="A20" s="353" t="s">
        <v>344</v>
      </c>
      <c r="B20" s="353"/>
      <c r="C20" s="353"/>
      <c r="D20" s="353"/>
      <c r="E20" s="353"/>
      <c r="F20" s="353"/>
      <c r="G20" s="353"/>
      <c r="H20" s="353"/>
      <c r="I20" s="353"/>
      <c r="J20" s="353"/>
      <c r="K20" s="310"/>
    </row>
    <row r="21" spans="1:11" ht="19.5" x14ac:dyDescent="0.35">
      <c r="A21" s="353" t="s">
        <v>345</v>
      </c>
      <c r="B21" s="353"/>
      <c r="C21" s="353"/>
      <c r="D21" s="353"/>
      <c r="E21" s="353"/>
      <c r="F21" s="353"/>
      <c r="G21" s="353"/>
      <c r="H21" s="353"/>
      <c r="I21" s="353"/>
      <c r="J21" s="353"/>
      <c r="K21" s="310"/>
    </row>
    <row r="22" spans="1:11" ht="19.5" x14ac:dyDescent="0.35">
      <c r="A22" s="346" t="s">
        <v>346</v>
      </c>
      <c r="B22" s="347"/>
      <c r="C22" s="347"/>
      <c r="D22" s="347"/>
      <c r="E22" s="347"/>
      <c r="F22" s="347"/>
      <c r="G22" s="347"/>
      <c r="H22" s="347"/>
      <c r="I22" s="347"/>
      <c r="J22" s="347"/>
      <c r="K22" s="309"/>
    </row>
    <row r="23" spans="1:11" ht="19.75" customHeight="1" x14ac:dyDescent="0.35">
      <c r="A23" s="346" t="s">
        <v>347</v>
      </c>
      <c r="B23" s="347"/>
      <c r="C23" s="347"/>
      <c r="D23" s="347"/>
      <c r="E23" s="347"/>
      <c r="F23" s="347"/>
      <c r="G23" s="347"/>
      <c r="H23" s="347"/>
      <c r="I23" s="347"/>
      <c r="J23" s="347"/>
    </row>
    <row r="24" spans="1:11" ht="19.5" x14ac:dyDescent="0.35">
      <c r="A24" s="310" t="s">
        <v>348</v>
      </c>
      <c r="B24" s="310"/>
      <c r="C24" s="310"/>
      <c r="D24" s="310"/>
      <c r="E24" s="310"/>
      <c r="F24" s="310"/>
      <c r="G24" s="310"/>
      <c r="H24" s="310"/>
      <c r="I24" s="310"/>
      <c r="J24" s="310"/>
    </row>
    <row r="25" spans="1:11" ht="19.5" x14ac:dyDescent="0.35">
      <c r="A25" s="310" t="s">
        <v>349</v>
      </c>
      <c r="B25" s="310"/>
      <c r="C25" s="310"/>
      <c r="D25" s="310"/>
      <c r="E25" s="310"/>
      <c r="F25" s="310"/>
      <c r="G25" s="310"/>
      <c r="H25" s="310"/>
      <c r="I25" s="310"/>
      <c r="J25" s="310"/>
    </row>
    <row r="26" spans="1:11" ht="19.5" x14ac:dyDescent="0.35">
      <c r="A26" s="310" t="s">
        <v>350</v>
      </c>
      <c r="B26" s="310"/>
      <c r="C26" s="310"/>
      <c r="D26" s="310"/>
      <c r="E26" s="310"/>
      <c r="F26" s="310"/>
      <c r="G26" s="310"/>
      <c r="H26" s="310"/>
      <c r="I26" s="310"/>
      <c r="J26" s="310"/>
    </row>
  </sheetData>
  <mergeCells count="8">
    <mergeCell ref="A22:J22"/>
    <mergeCell ref="A23:J23"/>
    <mergeCell ref="A1:K1"/>
    <mergeCell ref="A2:K2"/>
    <mergeCell ref="A13:I13"/>
    <mergeCell ref="A19:J19"/>
    <mergeCell ref="A20:J20"/>
    <mergeCell ref="A21:J21"/>
  </mergeCells>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AE52C-DFE3-42D9-9306-8BE6E011FD84}">
  <sheetPr>
    <pageSetUpPr fitToPage="1"/>
  </sheetPr>
  <dimension ref="A1:P789"/>
  <sheetViews>
    <sheetView topLeftCell="A3" workbookViewId="0">
      <selection activeCell="F7" sqref="F7"/>
    </sheetView>
  </sheetViews>
  <sheetFormatPr defaultColWidth="10.58203125" defaultRowHeight="13.5" x14ac:dyDescent="0.3"/>
  <cols>
    <col min="1" max="1" width="28" style="14" customWidth="1"/>
    <col min="2" max="2" width="14.58203125" style="46" customWidth="1"/>
    <col min="3" max="4" width="15.5" style="46" customWidth="1"/>
    <col min="5" max="10" width="14.58203125" style="46" customWidth="1"/>
    <col min="11" max="13" width="14.58203125" style="14" customWidth="1"/>
    <col min="14" max="14" width="3.83203125" style="14" customWidth="1"/>
    <col min="15" max="15" width="10.58203125" style="14" customWidth="1"/>
    <col min="16" max="16384" width="10.58203125" style="14"/>
  </cols>
  <sheetData>
    <row r="1" spans="1:16" ht="30" customHeight="1" x14ac:dyDescent="0.3">
      <c r="A1" s="329" t="s">
        <v>12</v>
      </c>
      <c r="B1" s="329"/>
      <c r="C1" s="329"/>
      <c r="D1" s="329"/>
      <c r="E1" s="329"/>
      <c r="F1" s="329"/>
      <c r="G1" s="329"/>
      <c r="H1" s="329"/>
      <c r="I1" s="329"/>
      <c r="J1" s="329"/>
      <c r="K1" s="329"/>
      <c r="L1" s="329"/>
      <c r="M1" s="329"/>
    </row>
    <row r="2" spans="1:16" ht="29.25" customHeight="1" x14ac:dyDescent="0.3">
      <c r="A2" s="329" t="s">
        <v>13</v>
      </c>
      <c r="B2" s="329"/>
      <c r="C2" s="329"/>
      <c r="D2" s="329"/>
      <c r="E2" s="329"/>
      <c r="F2" s="329"/>
      <c r="G2" s="329"/>
      <c r="H2" s="329"/>
      <c r="I2" s="329"/>
      <c r="J2" s="329"/>
      <c r="K2" s="329"/>
      <c r="L2" s="329"/>
      <c r="M2" s="329"/>
    </row>
    <row r="3" spans="1:16" ht="28.5" customHeight="1" x14ac:dyDescent="0.3">
      <c r="A3" s="330" t="s">
        <v>307</v>
      </c>
      <c r="B3" s="330"/>
      <c r="C3" s="330"/>
      <c r="D3" s="330"/>
      <c r="E3" s="330"/>
      <c r="F3" s="330"/>
      <c r="G3" s="330"/>
      <c r="H3" s="330"/>
      <c r="I3" s="330"/>
      <c r="J3" s="330"/>
      <c r="K3" s="330"/>
      <c r="L3" s="330"/>
      <c r="M3" s="330"/>
    </row>
    <row r="4" spans="1:16" ht="21" customHeight="1" x14ac:dyDescent="0.4">
      <c r="A4" s="15" t="s">
        <v>14</v>
      </c>
      <c r="B4" s="16"/>
      <c r="C4" s="16"/>
      <c r="D4" s="16"/>
      <c r="E4" s="16"/>
      <c r="F4" s="16"/>
      <c r="G4" s="17" t="s">
        <v>15</v>
      </c>
      <c r="H4" s="16"/>
      <c r="I4" s="16"/>
      <c r="J4" s="16"/>
      <c r="M4" s="18" t="s">
        <v>16</v>
      </c>
    </row>
    <row r="5" spans="1:16" s="20" customFormat="1" ht="33.75" customHeight="1" x14ac:dyDescent="0.4">
      <c r="A5" s="19"/>
      <c r="B5" s="331" t="s">
        <v>17</v>
      </c>
      <c r="C5" s="331"/>
      <c r="D5" s="331"/>
      <c r="E5" s="331" t="s">
        <v>18</v>
      </c>
      <c r="F5" s="331"/>
      <c r="G5" s="331"/>
      <c r="H5" s="331" t="s">
        <v>19</v>
      </c>
      <c r="I5" s="331"/>
      <c r="J5" s="331"/>
      <c r="K5" s="331" t="s">
        <v>20</v>
      </c>
      <c r="L5" s="331"/>
      <c r="M5" s="331"/>
    </row>
    <row r="6" spans="1:16" ht="17" x14ac:dyDescent="0.3">
      <c r="A6" s="21" t="s">
        <v>21</v>
      </c>
      <c r="B6" s="22" t="s">
        <v>22</v>
      </c>
      <c r="C6" s="22" t="s">
        <v>23</v>
      </c>
      <c r="D6" s="22" t="s">
        <v>24</v>
      </c>
      <c r="E6" s="22" t="s">
        <v>22</v>
      </c>
      <c r="F6" s="22" t="s">
        <v>23</v>
      </c>
      <c r="G6" s="22" t="s">
        <v>24</v>
      </c>
      <c r="H6" s="22" t="s">
        <v>22</v>
      </c>
      <c r="I6" s="22" t="s">
        <v>23</v>
      </c>
      <c r="J6" s="22" t="s">
        <v>24</v>
      </c>
      <c r="K6" s="22" t="s">
        <v>22</v>
      </c>
      <c r="L6" s="22" t="s">
        <v>23</v>
      </c>
      <c r="M6" s="22" t="s">
        <v>24</v>
      </c>
    </row>
    <row r="7" spans="1:16" s="3" customFormat="1" ht="23.25" customHeight="1" x14ac:dyDescent="0.35">
      <c r="A7" s="23" t="s">
        <v>25</v>
      </c>
      <c r="B7" s="24">
        <f>SUM(B8:B10)</f>
        <v>250000</v>
      </c>
      <c r="C7" s="24">
        <f>SUM(C8:C10)</f>
        <v>500000</v>
      </c>
      <c r="D7" s="25">
        <f>SUM(D8:D10)</f>
        <v>750000</v>
      </c>
      <c r="E7" s="26">
        <f>SUM(E8:E10)</f>
        <v>0</v>
      </c>
      <c r="F7" s="26">
        <f>SUM(F8:F10)</f>
        <v>0</v>
      </c>
      <c r="G7" s="27">
        <f t="shared" ref="G7:G13" si="0">E7+F7</f>
        <v>0</v>
      </c>
      <c r="H7" s="27">
        <f>SUM(H8:H10)</f>
        <v>86770</v>
      </c>
      <c r="I7" s="27">
        <f>J7-H7</f>
        <v>173538</v>
      </c>
      <c r="J7" s="25">
        <f>SUM(J8:J10)</f>
        <v>260308</v>
      </c>
      <c r="K7" s="28">
        <f>SUM(K8:K10)</f>
        <v>86770</v>
      </c>
      <c r="L7" s="28">
        <f>SUM(L8:L10)</f>
        <v>173538</v>
      </c>
      <c r="M7" s="28">
        <f>SUM(M8:M10)</f>
        <v>260308</v>
      </c>
      <c r="O7" s="29">
        <f t="shared" ref="O7:O22" si="1">J7-I7-H7</f>
        <v>0</v>
      </c>
      <c r="P7" s="29">
        <f t="shared" ref="P7:P22" si="2">M7-L7-K7</f>
        <v>0</v>
      </c>
    </row>
    <row r="8" spans="1:16" s="3" customFormat="1" ht="23.25" customHeight="1" x14ac:dyDescent="0.35">
      <c r="A8" s="23" t="s">
        <v>26</v>
      </c>
      <c r="B8" s="30">
        <v>100000</v>
      </c>
      <c r="C8" s="30">
        <v>200000</v>
      </c>
      <c r="D8" s="31">
        <f>B8+C8</f>
        <v>300000</v>
      </c>
      <c r="E8" s="32"/>
      <c r="F8" s="32"/>
      <c r="G8" s="33">
        <f t="shared" si="0"/>
        <v>0</v>
      </c>
      <c r="H8" s="34">
        <f t="shared" ref="H8:I13" si="3">K8-E8</f>
        <v>43385</v>
      </c>
      <c r="I8" s="34">
        <f t="shared" si="3"/>
        <v>86769</v>
      </c>
      <c r="J8" s="31">
        <f>研發人員薪資表!K13</f>
        <v>130154</v>
      </c>
      <c r="K8" s="34">
        <f t="shared" ref="K8:K13" si="4">IF(M8&gt;D8,B8,ROUND(B8/D8*M8,0))</f>
        <v>43385</v>
      </c>
      <c r="L8" s="35">
        <f t="shared" ref="L8:L13" si="5">M8-K8</f>
        <v>86769</v>
      </c>
      <c r="M8" s="35">
        <f t="shared" ref="M8:M13" si="6">G8+J8</f>
        <v>130154</v>
      </c>
      <c r="O8" s="29">
        <f t="shared" si="1"/>
        <v>0</v>
      </c>
      <c r="P8" s="29">
        <f t="shared" si="2"/>
        <v>0</v>
      </c>
    </row>
    <row r="9" spans="1:16" s="3" customFormat="1" ht="23.25" customHeight="1" x14ac:dyDescent="0.35">
      <c r="A9" s="23" t="s">
        <v>27</v>
      </c>
      <c r="B9" s="30">
        <v>100000</v>
      </c>
      <c r="C9" s="30">
        <v>200000</v>
      </c>
      <c r="D9" s="31">
        <f>B9+C9</f>
        <v>300000</v>
      </c>
      <c r="E9" s="32"/>
      <c r="F9" s="32"/>
      <c r="G9" s="33">
        <f t="shared" si="0"/>
        <v>0</v>
      </c>
      <c r="H9" s="34">
        <f t="shared" si="3"/>
        <v>43385</v>
      </c>
      <c r="I9" s="34">
        <f t="shared" si="3"/>
        <v>86769</v>
      </c>
      <c r="J9" s="31">
        <f>國際人員薪資表!I13</f>
        <v>130154</v>
      </c>
      <c r="K9" s="34">
        <f t="shared" si="4"/>
        <v>43385</v>
      </c>
      <c r="L9" s="35">
        <f t="shared" si="5"/>
        <v>86769</v>
      </c>
      <c r="M9" s="35">
        <f t="shared" si="6"/>
        <v>130154</v>
      </c>
      <c r="O9" s="29">
        <f t="shared" si="1"/>
        <v>0</v>
      </c>
      <c r="P9" s="29">
        <f t="shared" si="2"/>
        <v>0</v>
      </c>
    </row>
    <row r="10" spans="1:16" s="3" customFormat="1" ht="23.25" customHeight="1" x14ac:dyDescent="0.35">
      <c r="A10" s="23" t="s">
        <v>28</v>
      </c>
      <c r="B10" s="30">
        <v>50000</v>
      </c>
      <c r="C10" s="30">
        <v>100000</v>
      </c>
      <c r="D10" s="31">
        <f>B10+C10</f>
        <v>150000</v>
      </c>
      <c r="E10" s="32"/>
      <c r="F10" s="32"/>
      <c r="G10" s="33">
        <f t="shared" si="0"/>
        <v>0</v>
      </c>
      <c r="H10" s="34">
        <f t="shared" si="3"/>
        <v>0</v>
      </c>
      <c r="I10" s="34">
        <f t="shared" si="3"/>
        <v>0</v>
      </c>
      <c r="J10" s="31">
        <f>顧問!E14</f>
        <v>0</v>
      </c>
      <c r="K10" s="34">
        <f t="shared" si="4"/>
        <v>0</v>
      </c>
      <c r="L10" s="35">
        <f t="shared" si="5"/>
        <v>0</v>
      </c>
      <c r="M10" s="35">
        <f t="shared" si="6"/>
        <v>0</v>
      </c>
      <c r="O10" s="29">
        <f t="shared" si="1"/>
        <v>0</v>
      </c>
      <c r="P10" s="29">
        <f t="shared" si="2"/>
        <v>0</v>
      </c>
    </row>
    <row r="11" spans="1:16" s="3" customFormat="1" ht="23.25" customHeight="1" x14ac:dyDescent="0.35">
      <c r="A11" s="23" t="s">
        <v>29</v>
      </c>
      <c r="B11" s="30">
        <v>300000</v>
      </c>
      <c r="C11" s="30">
        <v>600000</v>
      </c>
      <c r="D11" s="31">
        <f>SUM(B11:C11)</f>
        <v>900000</v>
      </c>
      <c r="E11" s="32"/>
      <c r="F11" s="32"/>
      <c r="G11" s="33">
        <f t="shared" si="0"/>
        <v>0</v>
      </c>
      <c r="H11" s="34">
        <f t="shared" si="3"/>
        <v>2400</v>
      </c>
      <c r="I11" s="34">
        <f t="shared" si="3"/>
        <v>4800</v>
      </c>
      <c r="J11" s="34">
        <f>材料費!J21</f>
        <v>7200</v>
      </c>
      <c r="K11" s="34">
        <f t="shared" si="4"/>
        <v>2400</v>
      </c>
      <c r="L11" s="35">
        <f t="shared" si="5"/>
        <v>4800</v>
      </c>
      <c r="M11" s="35">
        <f t="shared" si="6"/>
        <v>7200</v>
      </c>
      <c r="O11" s="29">
        <f t="shared" si="1"/>
        <v>0</v>
      </c>
      <c r="P11" s="29">
        <f t="shared" si="2"/>
        <v>0</v>
      </c>
    </row>
    <row r="12" spans="1:16" s="3" customFormat="1" ht="21.75" customHeight="1" x14ac:dyDescent="0.35">
      <c r="A12" s="23" t="s">
        <v>30</v>
      </c>
      <c r="B12" s="30">
        <v>200000</v>
      </c>
      <c r="C12" s="30">
        <v>400000</v>
      </c>
      <c r="D12" s="31">
        <f>SUM(B12:C12)</f>
        <v>600000</v>
      </c>
      <c r="E12" s="32"/>
      <c r="F12" s="32"/>
      <c r="G12" s="33">
        <f t="shared" si="0"/>
        <v>0</v>
      </c>
      <c r="H12" s="34">
        <f t="shared" si="3"/>
        <v>25878</v>
      </c>
      <c r="I12" s="34">
        <f t="shared" si="3"/>
        <v>51755</v>
      </c>
      <c r="J12" s="34">
        <f>研發設備使用費!K24</f>
        <v>77633</v>
      </c>
      <c r="K12" s="34">
        <f t="shared" si="4"/>
        <v>25878</v>
      </c>
      <c r="L12" s="35">
        <f t="shared" si="5"/>
        <v>51755</v>
      </c>
      <c r="M12" s="35">
        <f t="shared" si="6"/>
        <v>77633</v>
      </c>
      <c r="O12" s="29">
        <f t="shared" si="1"/>
        <v>0</v>
      </c>
      <c r="P12" s="29">
        <f t="shared" si="2"/>
        <v>0</v>
      </c>
    </row>
    <row r="13" spans="1:16" s="3" customFormat="1" ht="23.25" customHeight="1" x14ac:dyDescent="0.35">
      <c r="A13" s="23" t="s">
        <v>31</v>
      </c>
      <c r="B13" s="30">
        <v>60000</v>
      </c>
      <c r="C13" s="30">
        <v>120000</v>
      </c>
      <c r="D13" s="31">
        <f>SUM(B13:C13)</f>
        <v>180000</v>
      </c>
      <c r="E13" s="32"/>
      <c r="F13" s="32"/>
      <c r="G13" s="33">
        <f t="shared" si="0"/>
        <v>0</v>
      </c>
      <c r="H13" s="34">
        <f t="shared" si="3"/>
        <v>1000</v>
      </c>
      <c r="I13" s="34">
        <f t="shared" si="3"/>
        <v>2000</v>
      </c>
      <c r="J13" s="34">
        <f>設備維護費!L15</f>
        <v>3000</v>
      </c>
      <c r="K13" s="34">
        <f t="shared" si="4"/>
        <v>1000</v>
      </c>
      <c r="L13" s="35">
        <f t="shared" si="5"/>
        <v>2000</v>
      </c>
      <c r="M13" s="35">
        <f t="shared" si="6"/>
        <v>3000</v>
      </c>
      <c r="O13" s="29">
        <f t="shared" si="1"/>
        <v>0</v>
      </c>
      <c r="P13" s="29">
        <f t="shared" si="2"/>
        <v>0</v>
      </c>
    </row>
    <row r="14" spans="1:16" s="3" customFormat="1" ht="23.25" customHeight="1" x14ac:dyDescent="0.35">
      <c r="A14" s="23" t="s">
        <v>32</v>
      </c>
      <c r="B14" s="24">
        <f t="shared" ref="B14:M14" si="7">SUM(B15:B19)</f>
        <v>700000</v>
      </c>
      <c r="C14" s="24">
        <f t="shared" si="7"/>
        <v>1400000</v>
      </c>
      <c r="D14" s="24">
        <f t="shared" si="7"/>
        <v>2100000</v>
      </c>
      <c r="E14" s="26">
        <f t="shared" si="7"/>
        <v>0</v>
      </c>
      <c r="F14" s="26">
        <f t="shared" si="7"/>
        <v>0</v>
      </c>
      <c r="G14" s="26">
        <f t="shared" si="7"/>
        <v>0</v>
      </c>
      <c r="H14" s="27">
        <f t="shared" si="7"/>
        <v>416667</v>
      </c>
      <c r="I14" s="27">
        <f t="shared" si="7"/>
        <v>1433333</v>
      </c>
      <c r="J14" s="27">
        <f t="shared" si="7"/>
        <v>1850000</v>
      </c>
      <c r="K14" s="36">
        <f t="shared" si="7"/>
        <v>416667</v>
      </c>
      <c r="L14" s="36">
        <f t="shared" si="7"/>
        <v>1433333</v>
      </c>
      <c r="M14" s="36">
        <f t="shared" si="7"/>
        <v>1850000</v>
      </c>
      <c r="O14" s="29">
        <f t="shared" si="1"/>
        <v>0</v>
      </c>
      <c r="P14" s="29">
        <f t="shared" si="2"/>
        <v>0</v>
      </c>
    </row>
    <row r="15" spans="1:16" s="3" customFormat="1" ht="23.25" customHeight="1" x14ac:dyDescent="0.35">
      <c r="A15" s="23" t="s">
        <v>33</v>
      </c>
      <c r="B15" s="30">
        <v>200000</v>
      </c>
      <c r="C15" s="30">
        <v>400000</v>
      </c>
      <c r="D15" s="31">
        <f t="shared" ref="D15:D21" si="8">B15+C15</f>
        <v>600000</v>
      </c>
      <c r="E15" s="32"/>
      <c r="F15" s="32"/>
      <c r="G15" s="33">
        <f t="shared" ref="G15:G22" si="9">E15+F15</f>
        <v>0</v>
      </c>
      <c r="H15" s="34">
        <f t="shared" ref="H15:I21" si="10">K15-E15</f>
        <v>100000</v>
      </c>
      <c r="I15" s="34">
        <f t="shared" si="10"/>
        <v>200000</v>
      </c>
      <c r="J15" s="34">
        <f>技術購買費!G16</f>
        <v>300000</v>
      </c>
      <c r="K15" s="34">
        <f t="shared" ref="K15:K20" si="11">IF(M15&gt;D15,B15,ROUND(B15/D15*M15,0))</f>
        <v>100000</v>
      </c>
      <c r="L15" s="35">
        <f t="shared" ref="L15:L21" si="12">M15-K15</f>
        <v>200000</v>
      </c>
      <c r="M15" s="35">
        <f t="shared" ref="M15:M21" si="13">G15+J15</f>
        <v>300000</v>
      </c>
      <c r="O15" s="29">
        <f t="shared" si="1"/>
        <v>0</v>
      </c>
      <c r="P15" s="29">
        <f t="shared" si="2"/>
        <v>0</v>
      </c>
    </row>
    <row r="16" spans="1:16" s="3" customFormat="1" ht="23.25" customHeight="1" x14ac:dyDescent="0.35">
      <c r="A16" s="23" t="s">
        <v>34</v>
      </c>
      <c r="B16" s="30">
        <v>300000</v>
      </c>
      <c r="C16" s="30">
        <v>600000</v>
      </c>
      <c r="D16" s="31">
        <f t="shared" si="8"/>
        <v>900000</v>
      </c>
      <c r="E16" s="32"/>
      <c r="F16" s="32"/>
      <c r="G16" s="33">
        <f t="shared" si="9"/>
        <v>0</v>
      </c>
      <c r="H16" s="34">
        <f t="shared" si="10"/>
        <v>116667</v>
      </c>
      <c r="I16" s="34">
        <f t="shared" si="10"/>
        <v>233333</v>
      </c>
      <c r="J16" s="34">
        <f>委託研究費!G16</f>
        <v>350000</v>
      </c>
      <c r="K16" s="34">
        <f t="shared" si="11"/>
        <v>116667</v>
      </c>
      <c r="L16" s="35">
        <f t="shared" si="12"/>
        <v>233333</v>
      </c>
      <c r="M16" s="35">
        <f t="shared" si="13"/>
        <v>350000</v>
      </c>
      <c r="O16" s="29">
        <f t="shared" si="1"/>
        <v>0</v>
      </c>
      <c r="P16" s="29">
        <f t="shared" si="2"/>
        <v>0</v>
      </c>
    </row>
    <row r="17" spans="1:16" s="3" customFormat="1" ht="23.25" customHeight="1" x14ac:dyDescent="0.35">
      <c r="A17" s="23" t="s">
        <v>35</v>
      </c>
      <c r="B17" s="30">
        <v>100000</v>
      </c>
      <c r="C17" s="30">
        <v>200000</v>
      </c>
      <c r="D17" s="31">
        <f t="shared" si="8"/>
        <v>300000</v>
      </c>
      <c r="E17" s="32"/>
      <c r="F17" s="32"/>
      <c r="G17" s="33">
        <f t="shared" si="9"/>
        <v>0</v>
      </c>
      <c r="H17" s="34">
        <f t="shared" si="10"/>
        <v>100000</v>
      </c>
      <c r="I17" s="34">
        <f t="shared" si="10"/>
        <v>300000</v>
      </c>
      <c r="J17" s="34">
        <f>委託勞務費!G16</f>
        <v>400000</v>
      </c>
      <c r="K17" s="34">
        <f t="shared" si="11"/>
        <v>100000</v>
      </c>
      <c r="L17" s="35">
        <f t="shared" si="12"/>
        <v>300000</v>
      </c>
      <c r="M17" s="35">
        <f t="shared" si="13"/>
        <v>400000</v>
      </c>
      <c r="O17" s="29">
        <f t="shared" si="1"/>
        <v>0</v>
      </c>
      <c r="P17" s="29">
        <f t="shared" si="2"/>
        <v>0</v>
      </c>
    </row>
    <row r="18" spans="1:16" s="3" customFormat="1" ht="23.25" customHeight="1" x14ac:dyDescent="0.35">
      <c r="A18" s="23" t="s">
        <v>36</v>
      </c>
      <c r="B18" s="30">
        <v>50000</v>
      </c>
      <c r="C18" s="30">
        <v>100000</v>
      </c>
      <c r="D18" s="31">
        <f t="shared" si="8"/>
        <v>150000</v>
      </c>
      <c r="E18" s="32"/>
      <c r="F18" s="32"/>
      <c r="G18" s="33">
        <f t="shared" si="9"/>
        <v>0</v>
      </c>
      <c r="H18" s="34">
        <f t="shared" si="10"/>
        <v>50000</v>
      </c>
      <c r="I18" s="34">
        <f t="shared" si="10"/>
        <v>350000</v>
      </c>
      <c r="J18" s="34">
        <f>委託設計費!G16</f>
        <v>400000</v>
      </c>
      <c r="K18" s="34">
        <f t="shared" si="11"/>
        <v>50000</v>
      </c>
      <c r="L18" s="35">
        <f t="shared" si="12"/>
        <v>350000</v>
      </c>
      <c r="M18" s="35">
        <f t="shared" si="13"/>
        <v>400000</v>
      </c>
      <c r="O18" s="29">
        <f t="shared" si="1"/>
        <v>0</v>
      </c>
      <c r="P18" s="29">
        <f t="shared" si="2"/>
        <v>0</v>
      </c>
    </row>
    <row r="19" spans="1:16" s="3" customFormat="1" ht="23.25" customHeight="1" x14ac:dyDescent="0.35">
      <c r="A19" s="23" t="s">
        <v>37</v>
      </c>
      <c r="B19" s="30">
        <v>50000</v>
      </c>
      <c r="C19" s="30">
        <v>100000</v>
      </c>
      <c r="D19" s="31">
        <f t="shared" si="8"/>
        <v>150000</v>
      </c>
      <c r="E19" s="32"/>
      <c r="F19" s="32"/>
      <c r="G19" s="33">
        <f t="shared" si="9"/>
        <v>0</v>
      </c>
      <c r="H19" s="34">
        <f t="shared" si="10"/>
        <v>50000</v>
      </c>
      <c r="I19" s="34">
        <f t="shared" si="10"/>
        <v>350000</v>
      </c>
      <c r="J19" s="34">
        <f>委託諮詢費!G16</f>
        <v>400000</v>
      </c>
      <c r="K19" s="34">
        <f t="shared" si="11"/>
        <v>50000</v>
      </c>
      <c r="L19" s="35">
        <f t="shared" si="12"/>
        <v>350000</v>
      </c>
      <c r="M19" s="35">
        <f t="shared" si="13"/>
        <v>400000</v>
      </c>
      <c r="O19" s="29">
        <f t="shared" si="1"/>
        <v>0</v>
      </c>
      <c r="P19" s="29">
        <f t="shared" si="2"/>
        <v>0</v>
      </c>
    </row>
    <row r="20" spans="1:16" s="3" customFormat="1" ht="23.25" customHeight="1" x14ac:dyDescent="0.35">
      <c r="A20" s="23" t="s">
        <v>38</v>
      </c>
      <c r="B20" s="30">
        <v>10000</v>
      </c>
      <c r="C20" s="30">
        <v>20000</v>
      </c>
      <c r="D20" s="31">
        <f t="shared" si="8"/>
        <v>30000</v>
      </c>
      <c r="E20" s="32"/>
      <c r="F20" s="32"/>
      <c r="G20" s="34">
        <f t="shared" si="9"/>
        <v>0</v>
      </c>
      <c r="H20" s="34">
        <f t="shared" si="10"/>
        <v>1283</v>
      </c>
      <c r="I20" s="34">
        <f t="shared" si="10"/>
        <v>2567</v>
      </c>
      <c r="J20" s="34">
        <f>國內差旅費!N15</f>
        <v>3850</v>
      </c>
      <c r="K20" s="34">
        <f t="shared" si="11"/>
        <v>1283</v>
      </c>
      <c r="L20" s="35">
        <f t="shared" si="12"/>
        <v>2567</v>
      </c>
      <c r="M20" s="35">
        <f t="shared" si="13"/>
        <v>3850</v>
      </c>
      <c r="O20" s="29">
        <f t="shared" si="1"/>
        <v>0</v>
      </c>
      <c r="P20" s="29">
        <f t="shared" si="2"/>
        <v>0</v>
      </c>
    </row>
    <row r="21" spans="1:16" s="3" customFormat="1" ht="23.25" customHeight="1" x14ac:dyDescent="0.35">
      <c r="A21" s="314" t="s">
        <v>352</v>
      </c>
      <c r="B21" s="315">
        <v>50000</v>
      </c>
      <c r="C21" s="315">
        <v>100000</v>
      </c>
      <c r="D21" s="316">
        <f t="shared" si="8"/>
        <v>150000</v>
      </c>
      <c r="E21" s="317"/>
      <c r="F21" s="317"/>
      <c r="G21" s="318">
        <f t="shared" si="9"/>
        <v>0</v>
      </c>
      <c r="H21" s="318">
        <f t="shared" si="10"/>
        <v>26000</v>
      </c>
      <c r="I21" s="318">
        <f t="shared" si="10"/>
        <v>52000</v>
      </c>
      <c r="J21" s="318">
        <f>[1]參展競賽費!J13</f>
        <v>78000</v>
      </c>
      <c r="K21" s="318">
        <f>IF(M21&gt;D21,B21,ROUND(B21/D21*M21,0))</f>
        <v>26000</v>
      </c>
      <c r="L21" s="319">
        <f t="shared" si="12"/>
        <v>52000</v>
      </c>
      <c r="M21" s="319">
        <f t="shared" si="13"/>
        <v>78000</v>
      </c>
      <c r="O21" s="29"/>
      <c r="P21" s="29"/>
    </row>
    <row r="22" spans="1:16" s="3" customFormat="1" ht="22.5" customHeight="1" x14ac:dyDescent="0.35">
      <c r="A22" s="19" t="s">
        <v>39</v>
      </c>
      <c r="B22" s="30">
        <f>B7+B11+B12+B13+B14+B20+B21</f>
        <v>1570000</v>
      </c>
      <c r="C22" s="30">
        <f>C7+C11+C12+C13+C14+C20+C21</f>
        <v>3140000</v>
      </c>
      <c r="D22" s="37">
        <f>D7+D11+D12+D13+D14+D20+D21</f>
        <v>4710000</v>
      </c>
      <c r="E22" s="317"/>
      <c r="F22" s="317"/>
      <c r="G22" s="318">
        <f t="shared" si="9"/>
        <v>0</v>
      </c>
      <c r="H22" s="37">
        <f>H7+H11+H12+H13+H14+H20+H21</f>
        <v>559998</v>
      </c>
      <c r="I22" s="37">
        <f t="shared" ref="I22:M22" si="14">I7+I11+I12+I13+I14+I20+I21</f>
        <v>1719993</v>
      </c>
      <c r="J22" s="37">
        <f t="shared" si="14"/>
        <v>2279991</v>
      </c>
      <c r="K22" s="37">
        <f t="shared" si="14"/>
        <v>559998</v>
      </c>
      <c r="L22" s="37">
        <f t="shared" si="14"/>
        <v>1719993</v>
      </c>
      <c r="M22" s="37">
        <f t="shared" si="14"/>
        <v>2279991</v>
      </c>
      <c r="O22" s="29">
        <f t="shared" si="1"/>
        <v>0</v>
      </c>
      <c r="P22" s="29">
        <f t="shared" si="2"/>
        <v>0</v>
      </c>
    </row>
    <row r="23" spans="1:16" s="3" customFormat="1" ht="17" x14ac:dyDescent="0.35">
      <c r="A23" s="38"/>
      <c r="B23" s="38"/>
      <c r="C23" s="38"/>
      <c r="D23" s="39"/>
      <c r="E23" s="39"/>
      <c r="F23" s="39"/>
      <c r="G23" s="39"/>
      <c r="H23" s="39"/>
      <c r="I23" s="39"/>
      <c r="J23" s="39"/>
      <c r="K23" s="39"/>
      <c r="L23" s="39"/>
      <c r="M23" s="39"/>
    </row>
    <row r="24" spans="1:16" x14ac:dyDescent="0.3">
      <c r="B24" s="16"/>
      <c r="C24" s="16"/>
      <c r="D24" s="16"/>
      <c r="E24" s="16"/>
      <c r="F24" s="16"/>
      <c r="G24" s="16"/>
      <c r="H24" s="16"/>
      <c r="I24" s="16"/>
      <c r="J24" s="16"/>
    </row>
    <row r="25" spans="1:16" x14ac:dyDescent="0.3">
      <c r="A25" s="14" t="s">
        <v>40</v>
      </c>
      <c r="B25" s="16"/>
      <c r="C25" s="16"/>
      <c r="D25" s="16"/>
      <c r="E25" s="16"/>
      <c r="F25" s="16"/>
      <c r="G25" s="16"/>
      <c r="H25" s="16"/>
      <c r="I25" s="16"/>
      <c r="J25" s="16"/>
    </row>
    <row r="26" spans="1:16" ht="13.5" customHeight="1" x14ac:dyDescent="0.3">
      <c r="A26" s="14" t="s">
        <v>41</v>
      </c>
      <c r="B26" s="16"/>
      <c r="C26" s="16"/>
      <c r="D26" s="16"/>
      <c r="E26" s="16"/>
      <c r="F26" s="16"/>
      <c r="G26" s="16"/>
      <c r="H26" s="16"/>
      <c r="I26" s="16"/>
      <c r="J26" s="16"/>
    </row>
    <row r="27" spans="1:16" x14ac:dyDescent="0.3">
      <c r="A27" s="14" t="s">
        <v>305</v>
      </c>
      <c r="B27" s="16"/>
      <c r="C27" s="16"/>
      <c r="D27" s="16"/>
      <c r="E27" s="16"/>
      <c r="F27" s="16"/>
      <c r="G27" s="16"/>
      <c r="H27" s="16"/>
      <c r="I27" s="16"/>
      <c r="J27" s="16"/>
    </row>
    <row r="28" spans="1:16" x14ac:dyDescent="0.3">
      <c r="A28" s="14" t="s">
        <v>306</v>
      </c>
      <c r="B28" s="16"/>
      <c r="C28" s="16"/>
      <c r="D28" s="16"/>
      <c r="E28" s="16"/>
      <c r="F28" s="16"/>
      <c r="G28" s="16"/>
      <c r="H28" s="16"/>
      <c r="I28" s="16"/>
      <c r="J28" s="16"/>
    </row>
    <row r="29" spans="1:16" s="41" customFormat="1" ht="18" x14ac:dyDescent="0.4">
      <c r="A29" s="40" t="s">
        <v>42</v>
      </c>
      <c r="D29" s="42" t="s">
        <v>43</v>
      </c>
      <c r="H29" s="42" t="s">
        <v>44</v>
      </c>
      <c r="I29" s="40"/>
      <c r="K29" s="43" t="s">
        <v>11</v>
      </c>
    </row>
    <row r="30" spans="1:16" s="44" customFormat="1" ht="25.5" customHeight="1" x14ac:dyDescent="0.4">
      <c r="K30" s="45" t="s">
        <v>45</v>
      </c>
    </row>
    <row r="31" spans="1:16" x14ac:dyDescent="0.3">
      <c r="B31" s="16"/>
      <c r="C31" s="16"/>
      <c r="D31" s="16"/>
      <c r="E31" s="16"/>
      <c r="F31" s="16"/>
      <c r="G31" s="16"/>
      <c r="H31" s="16"/>
      <c r="I31" s="16"/>
      <c r="J31" s="16"/>
    </row>
    <row r="32" spans="1:16" x14ac:dyDescent="0.3">
      <c r="B32" s="16"/>
      <c r="C32" s="16"/>
      <c r="D32" s="16"/>
      <c r="E32" s="16"/>
      <c r="F32" s="16"/>
      <c r="G32" s="16"/>
      <c r="H32" s="16"/>
      <c r="I32" s="16"/>
      <c r="J32" s="16"/>
    </row>
    <row r="33" spans="2:10" x14ac:dyDescent="0.3">
      <c r="B33" s="16"/>
      <c r="C33" s="16"/>
      <c r="D33" s="16"/>
      <c r="E33" s="16"/>
      <c r="F33" s="16"/>
      <c r="G33" s="16"/>
      <c r="H33" s="16"/>
      <c r="I33" s="16"/>
      <c r="J33" s="16"/>
    </row>
    <row r="34" spans="2:10" x14ac:dyDescent="0.3">
      <c r="B34" s="16"/>
      <c r="C34" s="16"/>
      <c r="D34" s="16"/>
      <c r="E34" s="16"/>
      <c r="F34" s="16"/>
      <c r="G34" s="16"/>
      <c r="H34" s="16"/>
      <c r="I34" s="16"/>
      <c r="J34" s="16"/>
    </row>
    <row r="35" spans="2:10" x14ac:dyDescent="0.3">
      <c r="B35" s="16"/>
      <c r="C35" s="16"/>
      <c r="D35" s="16"/>
      <c r="E35" s="16"/>
      <c r="F35" s="16"/>
      <c r="G35" s="16"/>
      <c r="H35" s="16"/>
      <c r="I35" s="16"/>
      <c r="J35" s="16"/>
    </row>
    <row r="36" spans="2:10" x14ac:dyDescent="0.3">
      <c r="B36" s="16"/>
      <c r="C36" s="16"/>
      <c r="D36" s="16"/>
      <c r="E36" s="16"/>
      <c r="F36" s="16"/>
      <c r="G36" s="16"/>
      <c r="H36" s="16"/>
      <c r="I36" s="16"/>
      <c r="J36" s="16"/>
    </row>
    <row r="37" spans="2:10" x14ac:dyDescent="0.3">
      <c r="B37" s="16"/>
      <c r="C37" s="16"/>
      <c r="D37" s="16"/>
      <c r="E37" s="16"/>
      <c r="F37" s="16"/>
      <c r="G37" s="16"/>
      <c r="H37" s="16"/>
      <c r="I37" s="16"/>
      <c r="J37" s="16"/>
    </row>
    <row r="38" spans="2:10" x14ac:dyDescent="0.3">
      <c r="B38" s="16"/>
      <c r="C38" s="16"/>
      <c r="D38" s="16"/>
      <c r="E38" s="16"/>
      <c r="F38" s="16"/>
      <c r="G38" s="16"/>
      <c r="H38" s="16"/>
      <c r="I38" s="16"/>
      <c r="J38" s="16"/>
    </row>
    <row r="39" spans="2:10" x14ac:dyDescent="0.3">
      <c r="B39" s="16"/>
      <c r="C39" s="16"/>
      <c r="D39" s="16"/>
      <c r="E39" s="16"/>
      <c r="F39" s="16"/>
      <c r="G39" s="16"/>
      <c r="H39" s="16"/>
      <c r="I39" s="16"/>
      <c r="J39" s="16"/>
    </row>
    <row r="40" spans="2:10" x14ac:dyDescent="0.3">
      <c r="B40" s="16"/>
      <c r="C40" s="16"/>
      <c r="D40" s="16"/>
      <c r="E40" s="16"/>
      <c r="F40" s="16"/>
      <c r="G40" s="16"/>
      <c r="H40" s="16"/>
      <c r="I40" s="16"/>
      <c r="J40" s="16"/>
    </row>
    <row r="41" spans="2:10" x14ac:dyDescent="0.3">
      <c r="B41" s="16"/>
      <c r="C41" s="16"/>
      <c r="D41" s="16"/>
      <c r="E41" s="16"/>
      <c r="F41" s="16"/>
      <c r="G41" s="16"/>
      <c r="H41" s="16"/>
      <c r="I41" s="16"/>
      <c r="J41" s="16"/>
    </row>
    <row r="42" spans="2:10" x14ac:dyDescent="0.3">
      <c r="B42" s="16"/>
      <c r="C42" s="16"/>
      <c r="D42" s="16"/>
      <c r="E42" s="16"/>
      <c r="F42" s="16"/>
      <c r="G42" s="16"/>
      <c r="H42" s="16"/>
      <c r="I42" s="16"/>
      <c r="J42" s="16"/>
    </row>
    <row r="43" spans="2:10" x14ac:dyDescent="0.3">
      <c r="B43" s="16"/>
      <c r="C43" s="16"/>
      <c r="D43" s="16"/>
      <c r="E43" s="16"/>
      <c r="F43" s="16"/>
      <c r="G43" s="16"/>
      <c r="H43" s="16"/>
      <c r="I43" s="16"/>
      <c r="J43" s="16"/>
    </row>
    <row r="44" spans="2:10" x14ac:dyDescent="0.3">
      <c r="B44" s="16"/>
      <c r="C44" s="16"/>
      <c r="D44" s="16"/>
      <c r="E44" s="16"/>
      <c r="F44" s="16"/>
      <c r="G44" s="16"/>
      <c r="H44" s="16"/>
      <c r="I44" s="16"/>
      <c r="J44" s="16"/>
    </row>
    <row r="45" spans="2:10" x14ac:dyDescent="0.3">
      <c r="B45" s="16"/>
      <c r="C45" s="16"/>
      <c r="D45" s="16"/>
      <c r="E45" s="16"/>
      <c r="F45" s="16"/>
      <c r="G45" s="16"/>
      <c r="H45" s="16"/>
      <c r="I45" s="16"/>
      <c r="J45" s="16"/>
    </row>
    <row r="46" spans="2:10" x14ac:dyDescent="0.3">
      <c r="B46" s="16"/>
      <c r="C46" s="16"/>
      <c r="D46" s="16"/>
      <c r="E46" s="16"/>
      <c r="F46" s="16"/>
      <c r="G46" s="16"/>
      <c r="H46" s="16"/>
      <c r="I46" s="16"/>
      <c r="J46" s="16"/>
    </row>
    <row r="47" spans="2:10" x14ac:dyDescent="0.3">
      <c r="B47" s="16"/>
      <c r="C47" s="16"/>
      <c r="D47" s="16"/>
      <c r="E47" s="16"/>
      <c r="F47" s="16"/>
      <c r="G47" s="16"/>
      <c r="H47" s="16"/>
      <c r="I47" s="16"/>
      <c r="J47" s="16"/>
    </row>
    <row r="48" spans="2:10" x14ac:dyDescent="0.3">
      <c r="B48" s="16"/>
      <c r="C48" s="16"/>
      <c r="D48" s="16"/>
      <c r="E48" s="16"/>
      <c r="F48" s="16"/>
      <c r="G48" s="16"/>
      <c r="H48" s="16"/>
      <c r="I48" s="16"/>
      <c r="J48" s="16"/>
    </row>
    <row r="49" spans="2:10" x14ac:dyDescent="0.3">
      <c r="B49" s="16"/>
      <c r="C49" s="16"/>
      <c r="D49" s="16"/>
      <c r="E49" s="16"/>
      <c r="F49" s="16"/>
      <c r="G49" s="16"/>
      <c r="H49" s="16"/>
      <c r="I49" s="16"/>
      <c r="J49" s="16"/>
    </row>
    <row r="50" spans="2:10" x14ac:dyDescent="0.3">
      <c r="B50" s="16"/>
      <c r="C50" s="16"/>
      <c r="D50" s="16"/>
      <c r="E50" s="16"/>
      <c r="F50" s="16"/>
      <c r="G50" s="16"/>
      <c r="H50" s="16"/>
      <c r="I50" s="16"/>
      <c r="J50" s="16"/>
    </row>
    <row r="51" spans="2:10" x14ac:dyDescent="0.3">
      <c r="B51" s="16"/>
      <c r="C51" s="16"/>
      <c r="D51" s="16"/>
      <c r="E51" s="16"/>
      <c r="F51" s="16"/>
      <c r="G51" s="16"/>
      <c r="H51" s="16"/>
      <c r="I51" s="16"/>
      <c r="J51" s="16"/>
    </row>
    <row r="52" spans="2:10" x14ac:dyDescent="0.3">
      <c r="B52" s="16"/>
      <c r="C52" s="16"/>
      <c r="D52" s="16"/>
      <c r="E52" s="16"/>
      <c r="F52" s="16"/>
      <c r="G52" s="16"/>
      <c r="H52" s="16"/>
      <c r="I52" s="16"/>
      <c r="J52" s="16"/>
    </row>
    <row r="53" spans="2:10" x14ac:dyDescent="0.3">
      <c r="B53" s="16"/>
      <c r="C53" s="16"/>
      <c r="D53" s="16"/>
      <c r="E53" s="16"/>
      <c r="F53" s="16"/>
      <c r="G53" s="16"/>
      <c r="H53" s="16"/>
      <c r="I53" s="16"/>
      <c r="J53" s="16"/>
    </row>
    <row r="54" spans="2:10" x14ac:dyDescent="0.3">
      <c r="B54" s="16"/>
      <c r="C54" s="16"/>
      <c r="D54" s="16"/>
      <c r="E54" s="16"/>
      <c r="F54" s="16"/>
      <c r="G54" s="16"/>
      <c r="H54" s="16"/>
      <c r="I54" s="16"/>
      <c r="J54" s="16"/>
    </row>
    <row r="55" spans="2:10" x14ac:dyDescent="0.3">
      <c r="B55" s="16"/>
      <c r="C55" s="16"/>
      <c r="D55" s="16"/>
      <c r="E55" s="16"/>
      <c r="F55" s="16"/>
      <c r="G55" s="16"/>
      <c r="H55" s="16"/>
      <c r="I55" s="16"/>
      <c r="J55" s="16"/>
    </row>
    <row r="56" spans="2:10" x14ac:dyDescent="0.3">
      <c r="B56" s="16"/>
      <c r="C56" s="16"/>
      <c r="D56" s="16"/>
      <c r="E56" s="16"/>
      <c r="F56" s="16"/>
      <c r="G56" s="16"/>
      <c r="H56" s="16"/>
      <c r="I56" s="16"/>
      <c r="J56" s="16"/>
    </row>
    <row r="57" spans="2:10" x14ac:dyDescent="0.3">
      <c r="B57" s="16"/>
      <c r="C57" s="16"/>
      <c r="D57" s="16"/>
      <c r="E57" s="16"/>
      <c r="F57" s="16"/>
      <c r="G57" s="16"/>
      <c r="H57" s="16"/>
      <c r="I57" s="16"/>
      <c r="J57" s="16"/>
    </row>
    <row r="58" spans="2:10" x14ac:dyDescent="0.3">
      <c r="B58" s="16"/>
      <c r="C58" s="16"/>
      <c r="D58" s="16"/>
      <c r="E58" s="16"/>
      <c r="F58" s="16"/>
      <c r="G58" s="16"/>
      <c r="H58" s="16"/>
      <c r="I58" s="16"/>
      <c r="J58" s="16"/>
    </row>
    <row r="59" spans="2:10" x14ac:dyDescent="0.3">
      <c r="B59" s="16"/>
      <c r="C59" s="16"/>
      <c r="D59" s="16"/>
      <c r="E59" s="16"/>
      <c r="F59" s="16"/>
      <c r="G59" s="16"/>
      <c r="H59" s="16"/>
      <c r="I59" s="16"/>
      <c r="J59" s="16"/>
    </row>
    <row r="60" spans="2:10" x14ac:dyDescent="0.3">
      <c r="B60" s="16"/>
      <c r="C60" s="16"/>
      <c r="D60" s="16"/>
      <c r="E60" s="16"/>
      <c r="F60" s="16"/>
      <c r="G60" s="16"/>
      <c r="H60" s="16"/>
      <c r="I60" s="16"/>
      <c r="J60" s="16"/>
    </row>
    <row r="61" spans="2:10" x14ac:dyDescent="0.3">
      <c r="B61" s="16"/>
      <c r="C61" s="16"/>
      <c r="D61" s="16"/>
      <c r="E61" s="16"/>
      <c r="F61" s="16"/>
      <c r="G61" s="16"/>
      <c r="H61" s="16"/>
      <c r="I61" s="16"/>
      <c r="J61" s="16"/>
    </row>
    <row r="62" spans="2:10" x14ac:dyDescent="0.3">
      <c r="B62" s="16"/>
      <c r="C62" s="16"/>
      <c r="D62" s="16"/>
      <c r="E62" s="16"/>
      <c r="F62" s="16"/>
      <c r="G62" s="16"/>
      <c r="H62" s="16"/>
      <c r="I62" s="16"/>
      <c r="J62" s="16"/>
    </row>
    <row r="63" spans="2:10" x14ac:dyDescent="0.3">
      <c r="B63" s="16"/>
      <c r="C63" s="16"/>
      <c r="D63" s="16"/>
      <c r="E63" s="16"/>
      <c r="F63" s="16"/>
      <c r="G63" s="16"/>
      <c r="H63" s="16"/>
      <c r="I63" s="16"/>
      <c r="J63" s="16"/>
    </row>
    <row r="64" spans="2:10" x14ac:dyDescent="0.3">
      <c r="B64" s="16"/>
      <c r="C64" s="16"/>
      <c r="D64" s="16"/>
      <c r="E64" s="16"/>
      <c r="F64" s="16"/>
      <c r="G64" s="16"/>
      <c r="H64" s="16"/>
      <c r="I64" s="16"/>
      <c r="J64" s="16"/>
    </row>
    <row r="65" spans="2:10" x14ac:dyDescent="0.3">
      <c r="B65" s="16"/>
      <c r="C65" s="16"/>
      <c r="D65" s="16"/>
      <c r="E65" s="16"/>
      <c r="F65" s="16"/>
      <c r="G65" s="16"/>
      <c r="H65" s="16"/>
      <c r="I65" s="16"/>
      <c r="J65" s="16"/>
    </row>
    <row r="66" spans="2:10" x14ac:dyDescent="0.3">
      <c r="B66" s="16"/>
      <c r="C66" s="16"/>
      <c r="D66" s="16"/>
      <c r="E66" s="16"/>
      <c r="F66" s="16"/>
      <c r="G66" s="16"/>
      <c r="H66" s="16"/>
      <c r="I66" s="16"/>
      <c r="J66" s="16"/>
    </row>
    <row r="67" spans="2:10" x14ac:dyDescent="0.3">
      <c r="B67" s="16"/>
      <c r="C67" s="16"/>
      <c r="D67" s="16"/>
      <c r="E67" s="16"/>
      <c r="F67" s="16"/>
      <c r="G67" s="16"/>
      <c r="H67" s="16"/>
      <c r="I67" s="16"/>
      <c r="J67" s="16"/>
    </row>
    <row r="68" spans="2:10" x14ac:dyDescent="0.3">
      <c r="B68" s="16"/>
      <c r="C68" s="16"/>
      <c r="D68" s="16"/>
      <c r="E68" s="16"/>
      <c r="F68" s="16"/>
      <c r="G68" s="16"/>
      <c r="H68" s="16"/>
      <c r="I68" s="16"/>
      <c r="J68" s="16"/>
    </row>
    <row r="69" spans="2:10" x14ac:dyDescent="0.3">
      <c r="B69" s="16"/>
      <c r="C69" s="16"/>
      <c r="D69" s="16"/>
      <c r="E69" s="16"/>
      <c r="F69" s="16"/>
      <c r="G69" s="16"/>
      <c r="H69" s="16"/>
      <c r="I69" s="16"/>
      <c r="J69" s="16"/>
    </row>
    <row r="70" spans="2:10" x14ac:dyDescent="0.3">
      <c r="B70" s="16"/>
      <c r="C70" s="16"/>
      <c r="D70" s="16"/>
      <c r="E70" s="16"/>
      <c r="F70" s="16"/>
      <c r="G70" s="16"/>
      <c r="H70" s="16"/>
      <c r="I70" s="16"/>
      <c r="J70" s="16"/>
    </row>
    <row r="71" spans="2:10" x14ac:dyDescent="0.3">
      <c r="B71" s="16"/>
      <c r="C71" s="16"/>
      <c r="D71" s="16"/>
      <c r="E71" s="16"/>
      <c r="F71" s="16"/>
      <c r="G71" s="16"/>
      <c r="H71" s="16"/>
      <c r="I71" s="16"/>
      <c r="J71" s="16"/>
    </row>
    <row r="72" spans="2:10" x14ac:dyDescent="0.3">
      <c r="B72" s="16"/>
      <c r="C72" s="16"/>
      <c r="D72" s="16"/>
      <c r="E72" s="16"/>
      <c r="F72" s="16"/>
      <c r="G72" s="16"/>
      <c r="H72" s="16"/>
      <c r="I72" s="16"/>
      <c r="J72" s="16"/>
    </row>
    <row r="73" spans="2:10" x14ac:dyDescent="0.3">
      <c r="B73" s="16"/>
      <c r="C73" s="16"/>
      <c r="D73" s="16"/>
      <c r="E73" s="16"/>
      <c r="F73" s="16"/>
      <c r="G73" s="16"/>
      <c r="H73" s="16"/>
      <c r="I73" s="16"/>
      <c r="J73" s="16"/>
    </row>
    <row r="74" spans="2:10" x14ac:dyDescent="0.3">
      <c r="B74" s="16"/>
      <c r="C74" s="16"/>
      <c r="D74" s="16"/>
      <c r="E74" s="16"/>
      <c r="F74" s="16"/>
      <c r="G74" s="16"/>
      <c r="H74" s="16"/>
      <c r="I74" s="16"/>
      <c r="J74" s="16"/>
    </row>
    <row r="75" spans="2:10" x14ac:dyDescent="0.3">
      <c r="B75" s="16"/>
      <c r="C75" s="16"/>
      <c r="D75" s="16"/>
      <c r="E75" s="16"/>
      <c r="F75" s="16"/>
      <c r="G75" s="16"/>
      <c r="H75" s="16"/>
      <c r="I75" s="16"/>
      <c r="J75" s="16"/>
    </row>
    <row r="76" spans="2:10" x14ac:dyDescent="0.3">
      <c r="B76" s="16"/>
      <c r="C76" s="16"/>
      <c r="D76" s="16"/>
      <c r="E76" s="16"/>
      <c r="F76" s="16"/>
      <c r="G76" s="16"/>
      <c r="H76" s="16"/>
      <c r="I76" s="16"/>
      <c r="J76" s="16"/>
    </row>
    <row r="77" spans="2:10" x14ac:dyDescent="0.3">
      <c r="B77" s="16"/>
      <c r="C77" s="16"/>
      <c r="D77" s="16"/>
      <c r="E77" s="16"/>
      <c r="F77" s="16"/>
      <c r="G77" s="16"/>
      <c r="H77" s="16"/>
      <c r="I77" s="16"/>
      <c r="J77" s="16"/>
    </row>
    <row r="78" spans="2:10" x14ac:dyDescent="0.3">
      <c r="B78" s="16"/>
      <c r="C78" s="16"/>
      <c r="D78" s="16"/>
      <c r="E78" s="16"/>
      <c r="F78" s="16"/>
      <c r="G78" s="16"/>
      <c r="H78" s="16"/>
      <c r="I78" s="16"/>
      <c r="J78" s="16"/>
    </row>
    <row r="79" spans="2:10" x14ac:dyDescent="0.3">
      <c r="B79" s="16"/>
      <c r="C79" s="16"/>
      <c r="D79" s="16"/>
      <c r="E79" s="16"/>
      <c r="F79" s="16"/>
      <c r="G79" s="16"/>
      <c r="H79" s="16"/>
      <c r="I79" s="16"/>
      <c r="J79" s="16"/>
    </row>
    <row r="80" spans="2:10" x14ac:dyDescent="0.3">
      <c r="B80" s="16"/>
      <c r="C80" s="16"/>
      <c r="D80" s="16"/>
      <c r="E80" s="16"/>
      <c r="F80" s="16"/>
      <c r="G80" s="16"/>
      <c r="H80" s="16"/>
      <c r="I80" s="16"/>
      <c r="J80" s="16"/>
    </row>
    <row r="81" spans="2:10" x14ac:dyDescent="0.3">
      <c r="B81" s="16"/>
      <c r="C81" s="16"/>
      <c r="D81" s="16"/>
      <c r="E81" s="16"/>
      <c r="F81" s="16"/>
      <c r="G81" s="16"/>
      <c r="H81" s="16"/>
      <c r="I81" s="16"/>
      <c r="J81" s="16"/>
    </row>
    <row r="82" spans="2:10" x14ac:dyDescent="0.3">
      <c r="B82" s="16"/>
      <c r="C82" s="16"/>
      <c r="D82" s="16"/>
      <c r="E82" s="16"/>
      <c r="F82" s="16"/>
      <c r="G82" s="16"/>
      <c r="H82" s="16"/>
      <c r="I82" s="16"/>
      <c r="J82" s="16"/>
    </row>
    <row r="83" spans="2:10" x14ac:dyDescent="0.3">
      <c r="B83" s="16"/>
      <c r="C83" s="16"/>
      <c r="D83" s="16"/>
      <c r="E83" s="16"/>
      <c r="F83" s="16"/>
      <c r="G83" s="16"/>
      <c r="H83" s="16"/>
      <c r="I83" s="16"/>
      <c r="J83" s="16"/>
    </row>
    <row r="84" spans="2:10" x14ac:dyDescent="0.3">
      <c r="B84" s="16"/>
      <c r="C84" s="16"/>
      <c r="D84" s="16"/>
      <c r="E84" s="16"/>
      <c r="F84" s="16"/>
      <c r="G84" s="16"/>
      <c r="H84" s="16"/>
      <c r="I84" s="16"/>
      <c r="J84" s="16"/>
    </row>
    <row r="85" spans="2:10" x14ac:dyDescent="0.3">
      <c r="B85" s="16"/>
      <c r="C85" s="16"/>
      <c r="D85" s="16"/>
      <c r="E85" s="16"/>
      <c r="F85" s="16"/>
      <c r="G85" s="16"/>
      <c r="H85" s="16"/>
      <c r="I85" s="16"/>
      <c r="J85" s="16"/>
    </row>
    <row r="86" spans="2:10" x14ac:dyDescent="0.3">
      <c r="B86" s="16"/>
      <c r="C86" s="16"/>
      <c r="D86" s="16"/>
      <c r="E86" s="16"/>
      <c r="F86" s="16"/>
      <c r="G86" s="16"/>
      <c r="H86" s="16"/>
      <c r="I86" s="16"/>
      <c r="J86" s="16"/>
    </row>
    <row r="87" spans="2:10" x14ac:dyDescent="0.3">
      <c r="B87" s="16"/>
      <c r="C87" s="16"/>
      <c r="D87" s="16"/>
      <c r="E87" s="16"/>
      <c r="F87" s="16"/>
      <c r="G87" s="16"/>
      <c r="H87" s="16"/>
      <c r="I87" s="16"/>
      <c r="J87" s="16"/>
    </row>
    <row r="88" spans="2:10" x14ac:dyDescent="0.3">
      <c r="B88" s="16"/>
      <c r="C88" s="16"/>
      <c r="D88" s="16"/>
      <c r="E88" s="16"/>
      <c r="F88" s="16"/>
      <c r="G88" s="16"/>
      <c r="H88" s="16"/>
      <c r="I88" s="16"/>
      <c r="J88" s="16"/>
    </row>
    <row r="89" spans="2:10" x14ac:dyDescent="0.3">
      <c r="B89" s="16"/>
      <c r="C89" s="16"/>
      <c r="D89" s="16"/>
      <c r="E89" s="16"/>
      <c r="F89" s="16"/>
      <c r="G89" s="16"/>
      <c r="H89" s="16"/>
      <c r="I89" s="16"/>
      <c r="J89" s="16"/>
    </row>
    <row r="90" spans="2:10" x14ac:dyDescent="0.3">
      <c r="B90" s="16"/>
      <c r="C90" s="16"/>
      <c r="D90" s="16"/>
      <c r="E90" s="16"/>
      <c r="F90" s="16"/>
      <c r="G90" s="16"/>
      <c r="H90" s="16"/>
      <c r="I90" s="16"/>
      <c r="J90" s="16"/>
    </row>
    <row r="91" spans="2:10" x14ac:dyDescent="0.3">
      <c r="B91" s="16"/>
      <c r="C91" s="16"/>
      <c r="D91" s="16"/>
      <c r="E91" s="16"/>
      <c r="F91" s="16"/>
      <c r="G91" s="16"/>
      <c r="H91" s="16"/>
      <c r="I91" s="16"/>
      <c r="J91" s="16"/>
    </row>
    <row r="92" spans="2:10" x14ac:dyDescent="0.3">
      <c r="B92" s="16"/>
      <c r="C92" s="16"/>
      <c r="D92" s="16"/>
      <c r="E92" s="16"/>
      <c r="F92" s="16"/>
      <c r="G92" s="16"/>
      <c r="H92" s="16"/>
      <c r="I92" s="16"/>
      <c r="J92" s="16"/>
    </row>
    <row r="93" spans="2:10" x14ac:dyDescent="0.3">
      <c r="B93" s="16"/>
      <c r="C93" s="16"/>
      <c r="D93" s="16"/>
      <c r="E93" s="16"/>
      <c r="F93" s="16"/>
      <c r="G93" s="16"/>
      <c r="H93" s="16"/>
      <c r="I93" s="16"/>
      <c r="J93" s="16"/>
    </row>
    <row r="94" spans="2:10" x14ac:dyDescent="0.3">
      <c r="B94" s="16"/>
      <c r="C94" s="16"/>
      <c r="D94" s="16"/>
      <c r="E94" s="16"/>
      <c r="F94" s="16"/>
      <c r="G94" s="16"/>
      <c r="H94" s="16"/>
      <c r="I94" s="16"/>
      <c r="J94" s="16"/>
    </row>
    <row r="95" spans="2:10" x14ac:dyDescent="0.3">
      <c r="B95" s="16"/>
      <c r="C95" s="16"/>
      <c r="D95" s="16"/>
      <c r="E95" s="16"/>
      <c r="F95" s="16"/>
      <c r="G95" s="16"/>
      <c r="H95" s="16"/>
      <c r="I95" s="16"/>
      <c r="J95" s="16"/>
    </row>
    <row r="96" spans="2:10" x14ac:dyDescent="0.3">
      <c r="B96" s="16"/>
      <c r="C96" s="16"/>
      <c r="D96" s="16"/>
      <c r="E96" s="16"/>
      <c r="F96" s="16"/>
      <c r="G96" s="16"/>
      <c r="H96" s="16"/>
      <c r="I96" s="16"/>
      <c r="J96" s="16"/>
    </row>
    <row r="97" spans="2:10" x14ac:dyDescent="0.3">
      <c r="B97" s="16"/>
      <c r="C97" s="16"/>
      <c r="D97" s="16"/>
      <c r="E97" s="16"/>
      <c r="F97" s="16"/>
      <c r="G97" s="16"/>
      <c r="H97" s="16"/>
      <c r="I97" s="16"/>
      <c r="J97" s="16"/>
    </row>
    <row r="98" spans="2:10" x14ac:dyDescent="0.3">
      <c r="B98" s="16"/>
      <c r="C98" s="16"/>
      <c r="D98" s="16"/>
      <c r="E98" s="16"/>
      <c r="F98" s="16"/>
      <c r="G98" s="16"/>
      <c r="H98" s="16"/>
      <c r="I98" s="16"/>
      <c r="J98" s="16"/>
    </row>
    <row r="99" spans="2:10" x14ac:dyDescent="0.3">
      <c r="B99" s="16"/>
      <c r="C99" s="16"/>
      <c r="D99" s="16"/>
      <c r="E99" s="16"/>
      <c r="F99" s="16"/>
      <c r="G99" s="16"/>
      <c r="H99" s="16"/>
      <c r="I99" s="16"/>
      <c r="J99" s="16"/>
    </row>
    <row r="100" spans="2:10" x14ac:dyDescent="0.3">
      <c r="B100" s="16"/>
      <c r="C100" s="16"/>
      <c r="D100" s="16"/>
      <c r="E100" s="16"/>
      <c r="F100" s="16"/>
      <c r="G100" s="16"/>
      <c r="H100" s="16"/>
      <c r="I100" s="16"/>
      <c r="J100" s="16"/>
    </row>
    <row r="101" spans="2:10" x14ac:dyDescent="0.3">
      <c r="B101" s="16"/>
      <c r="C101" s="16"/>
      <c r="D101" s="16"/>
      <c r="E101" s="16"/>
      <c r="F101" s="16"/>
      <c r="G101" s="16"/>
      <c r="H101" s="16"/>
      <c r="I101" s="16"/>
      <c r="J101" s="16"/>
    </row>
    <row r="102" spans="2:10" x14ac:dyDescent="0.3">
      <c r="B102" s="16"/>
      <c r="C102" s="16"/>
      <c r="D102" s="16"/>
      <c r="E102" s="16"/>
      <c r="F102" s="16"/>
      <c r="G102" s="16"/>
      <c r="H102" s="16"/>
      <c r="I102" s="16"/>
      <c r="J102" s="16"/>
    </row>
    <row r="103" spans="2:10" x14ac:dyDescent="0.3">
      <c r="B103" s="16"/>
      <c r="C103" s="16"/>
      <c r="D103" s="16"/>
      <c r="E103" s="16"/>
      <c r="F103" s="16"/>
      <c r="G103" s="16"/>
      <c r="H103" s="16"/>
      <c r="I103" s="16"/>
      <c r="J103" s="16"/>
    </row>
    <row r="104" spans="2:10" x14ac:dyDescent="0.3">
      <c r="B104" s="16"/>
      <c r="C104" s="16"/>
      <c r="D104" s="16"/>
      <c r="E104" s="16"/>
      <c r="F104" s="16"/>
      <c r="G104" s="16"/>
      <c r="H104" s="16"/>
      <c r="I104" s="16"/>
      <c r="J104" s="16"/>
    </row>
    <row r="105" spans="2:10" x14ac:dyDescent="0.3">
      <c r="B105" s="16"/>
      <c r="C105" s="16"/>
      <c r="D105" s="16"/>
      <c r="E105" s="16"/>
      <c r="F105" s="16"/>
      <c r="G105" s="16"/>
      <c r="H105" s="16"/>
      <c r="I105" s="16"/>
      <c r="J105" s="16"/>
    </row>
    <row r="106" spans="2:10" x14ac:dyDescent="0.3">
      <c r="B106" s="16"/>
      <c r="C106" s="16"/>
      <c r="D106" s="16"/>
      <c r="E106" s="16"/>
      <c r="F106" s="16"/>
      <c r="G106" s="16"/>
      <c r="H106" s="16"/>
      <c r="I106" s="16"/>
      <c r="J106" s="16"/>
    </row>
    <row r="107" spans="2:10" x14ac:dyDescent="0.3">
      <c r="B107" s="16"/>
      <c r="C107" s="16"/>
      <c r="D107" s="16"/>
      <c r="E107" s="16"/>
      <c r="F107" s="16"/>
      <c r="G107" s="16"/>
      <c r="H107" s="16"/>
      <c r="I107" s="16"/>
      <c r="J107" s="16"/>
    </row>
    <row r="108" spans="2:10" x14ac:dyDescent="0.3">
      <c r="B108" s="16"/>
      <c r="C108" s="16"/>
      <c r="D108" s="16"/>
      <c r="E108" s="16"/>
      <c r="F108" s="16"/>
      <c r="G108" s="16"/>
      <c r="H108" s="16"/>
      <c r="I108" s="16"/>
      <c r="J108" s="16"/>
    </row>
    <row r="109" spans="2:10" x14ac:dyDescent="0.3">
      <c r="B109" s="16"/>
      <c r="C109" s="16"/>
      <c r="D109" s="16"/>
      <c r="E109" s="16"/>
      <c r="F109" s="16"/>
      <c r="G109" s="16"/>
      <c r="H109" s="16"/>
      <c r="I109" s="16"/>
      <c r="J109" s="16"/>
    </row>
    <row r="110" spans="2:10" x14ac:dyDescent="0.3">
      <c r="B110" s="16"/>
      <c r="C110" s="16"/>
      <c r="D110" s="16"/>
      <c r="E110" s="16"/>
      <c r="F110" s="16"/>
      <c r="G110" s="16"/>
      <c r="H110" s="16"/>
      <c r="I110" s="16"/>
      <c r="J110" s="16"/>
    </row>
    <row r="111" spans="2:10" x14ac:dyDescent="0.3">
      <c r="B111" s="16"/>
      <c r="C111" s="16"/>
      <c r="D111" s="16"/>
      <c r="E111" s="16"/>
      <c r="F111" s="16"/>
      <c r="G111" s="16"/>
      <c r="H111" s="16"/>
      <c r="I111" s="16"/>
      <c r="J111" s="16"/>
    </row>
    <row r="112" spans="2:10" x14ac:dyDescent="0.3">
      <c r="B112" s="16"/>
      <c r="C112" s="16"/>
      <c r="D112" s="16"/>
      <c r="E112" s="16"/>
      <c r="F112" s="16"/>
      <c r="G112" s="16"/>
      <c r="H112" s="16"/>
      <c r="I112" s="16"/>
      <c r="J112" s="16"/>
    </row>
    <row r="113" spans="2:10" x14ac:dyDescent="0.3">
      <c r="B113" s="16"/>
      <c r="C113" s="16"/>
      <c r="D113" s="16"/>
      <c r="E113" s="16"/>
      <c r="F113" s="16"/>
      <c r="G113" s="16"/>
      <c r="H113" s="16"/>
      <c r="I113" s="16"/>
      <c r="J113" s="16"/>
    </row>
    <row r="114" spans="2:10" x14ac:dyDescent="0.3">
      <c r="B114" s="16"/>
      <c r="C114" s="16"/>
      <c r="D114" s="16"/>
      <c r="E114" s="16"/>
      <c r="F114" s="16"/>
      <c r="G114" s="16"/>
      <c r="H114" s="16"/>
      <c r="I114" s="16"/>
      <c r="J114" s="16"/>
    </row>
    <row r="115" spans="2:10" x14ac:dyDescent="0.3">
      <c r="B115" s="16"/>
      <c r="C115" s="16"/>
      <c r="D115" s="16"/>
      <c r="E115" s="16"/>
      <c r="F115" s="16"/>
      <c r="G115" s="16"/>
      <c r="H115" s="16"/>
      <c r="I115" s="16"/>
      <c r="J115" s="16"/>
    </row>
    <row r="116" spans="2:10" x14ac:dyDescent="0.3">
      <c r="B116" s="16"/>
      <c r="C116" s="16"/>
      <c r="D116" s="16"/>
      <c r="E116" s="16"/>
      <c r="F116" s="16"/>
      <c r="G116" s="16"/>
      <c r="H116" s="16"/>
      <c r="I116" s="16"/>
      <c r="J116" s="16"/>
    </row>
    <row r="117" spans="2:10" x14ac:dyDescent="0.3">
      <c r="B117" s="16"/>
      <c r="C117" s="16"/>
      <c r="D117" s="16"/>
      <c r="E117" s="16"/>
      <c r="F117" s="16"/>
      <c r="G117" s="16"/>
      <c r="H117" s="16"/>
      <c r="I117" s="16"/>
      <c r="J117" s="16"/>
    </row>
    <row r="118" spans="2:10" x14ac:dyDescent="0.3">
      <c r="B118" s="16"/>
      <c r="C118" s="16"/>
      <c r="D118" s="16"/>
      <c r="E118" s="16"/>
      <c r="F118" s="16"/>
      <c r="G118" s="16"/>
      <c r="H118" s="16"/>
      <c r="I118" s="16"/>
      <c r="J118" s="16"/>
    </row>
    <row r="119" spans="2:10" x14ac:dyDescent="0.3">
      <c r="B119" s="16"/>
      <c r="C119" s="16"/>
      <c r="D119" s="16"/>
      <c r="E119" s="16"/>
      <c r="F119" s="16"/>
      <c r="G119" s="16"/>
      <c r="H119" s="16"/>
      <c r="I119" s="16"/>
      <c r="J119" s="16"/>
    </row>
    <row r="120" spans="2:10" x14ac:dyDescent="0.3">
      <c r="B120" s="16"/>
      <c r="C120" s="16"/>
      <c r="D120" s="16"/>
      <c r="E120" s="16"/>
      <c r="F120" s="16"/>
      <c r="G120" s="16"/>
      <c r="H120" s="16"/>
      <c r="I120" s="16"/>
      <c r="J120" s="16"/>
    </row>
    <row r="121" spans="2:10" x14ac:dyDescent="0.3">
      <c r="B121" s="16"/>
      <c r="C121" s="16"/>
      <c r="D121" s="16"/>
      <c r="E121" s="16"/>
      <c r="F121" s="16"/>
      <c r="G121" s="16"/>
      <c r="H121" s="16"/>
      <c r="I121" s="16"/>
      <c r="J121" s="16"/>
    </row>
    <row r="122" spans="2:10" x14ac:dyDescent="0.3">
      <c r="B122" s="16"/>
      <c r="C122" s="16"/>
      <c r="D122" s="16"/>
      <c r="E122" s="16"/>
      <c r="F122" s="16"/>
      <c r="G122" s="16"/>
      <c r="H122" s="16"/>
      <c r="I122" s="16"/>
      <c r="J122" s="16"/>
    </row>
    <row r="123" spans="2:10" x14ac:dyDescent="0.3">
      <c r="B123" s="16"/>
      <c r="C123" s="16"/>
      <c r="D123" s="16"/>
      <c r="E123" s="16"/>
      <c r="F123" s="16"/>
      <c r="G123" s="16"/>
      <c r="H123" s="16"/>
      <c r="I123" s="16"/>
      <c r="J123" s="16"/>
    </row>
    <row r="124" spans="2:10" x14ac:dyDescent="0.3">
      <c r="B124" s="16"/>
      <c r="C124" s="16"/>
      <c r="D124" s="16"/>
      <c r="E124" s="16"/>
      <c r="F124" s="16"/>
      <c r="G124" s="16"/>
      <c r="H124" s="16"/>
      <c r="I124" s="16"/>
      <c r="J124" s="16"/>
    </row>
    <row r="125" spans="2:10" x14ac:dyDescent="0.3">
      <c r="B125" s="16"/>
      <c r="C125" s="16"/>
      <c r="D125" s="16"/>
      <c r="E125" s="16"/>
      <c r="F125" s="16"/>
      <c r="G125" s="16"/>
      <c r="H125" s="16"/>
      <c r="I125" s="16"/>
      <c r="J125" s="16"/>
    </row>
    <row r="126" spans="2:10" x14ac:dyDescent="0.3">
      <c r="B126" s="16"/>
      <c r="C126" s="16"/>
      <c r="D126" s="16"/>
      <c r="E126" s="16"/>
      <c r="F126" s="16"/>
      <c r="G126" s="16"/>
      <c r="H126" s="16"/>
      <c r="I126" s="16"/>
      <c r="J126" s="16"/>
    </row>
    <row r="127" spans="2:10" x14ac:dyDescent="0.3">
      <c r="B127" s="16"/>
      <c r="C127" s="16"/>
      <c r="D127" s="16"/>
      <c r="E127" s="16"/>
      <c r="F127" s="16"/>
      <c r="G127" s="16"/>
      <c r="H127" s="16"/>
      <c r="I127" s="16"/>
      <c r="J127" s="16"/>
    </row>
    <row r="128" spans="2:10" x14ac:dyDescent="0.3">
      <c r="B128" s="16"/>
      <c r="C128" s="16"/>
      <c r="D128" s="16"/>
      <c r="E128" s="16"/>
      <c r="F128" s="16"/>
      <c r="G128" s="16"/>
      <c r="H128" s="16"/>
      <c r="I128" s="16"/>
      <c r="J128" s="16"/>
    </row>
    <row r="129" spans="2:10" x14ac:dyDescent="0.3">
      <c r="B129" s="16"/>
      <c r="C129" s="16"/>
      <c r="D129" s="16"/>
      <c r="E129" s="16"/>
      <c r="F129" s="16"/>
      <c r="G129" s="16"/>
      <c r="H129" s="16"/>
      <c r="I129" s="16"/>
      <c r="J129" s="16"/>
    </row>
    <row r="130" spans="2:10" x14ac:dyDescent="0.3">
      <c r="B130" s="16"/>
      <c r="C130" s="16"/>
      <c r="D130" s="16"/>
      <c r="E130" s="16"/>
      <c r="F130" s="16"/>
      <c r="G130" s="16"/>
      <c r="H130" s="16"/>
      <c r="I130" s="16"/>
      <c r="J130" s="16"/>
    </row>
    <row r="131" spans="2:10" x14ac:dyDescent="0.3">
      <c r="B131" s="16"/>
      <c r="C131" s="16"/>
      <c r="D131" s="16"/>
      <c r="E131" s="16"/>
      <c r="F131" s="16"/>
      <c r="G131" s="16"/>
      <c r="H131" s="16"/>
      <c r="I131" s="16"/>
      <c r="J131" s="16"/>
    </row>
    <row r="132" spans="2:10" x14ac:dyDescent="0.3">
      <c r="B132" s="16"/>
      <c r="C132" s="16"/>
      <c r="D132" s="16"/>
      <c r="E132" s="16"/>
      <c r="F132" s="16"/>
      <c r="G132" s="16"/>
      <c r="H132" s="16"/>
      <c r="I132" s="16"/>
      <c r="J132" s="16"/>
    </row>
    <row r="133" spans="2:10" x14ac:dyDescent="0.3">
      <c r="B133" s="16"/>
      <c r="C133" s="16"/>
      <c r="D133" s="16"/>
      <c r="E133" s="16"/>
      <c r="F133" s="16"/>
      <c r="G133" s="16"/>
      <c r="H133" s="16"/>
      <c r="I133" s="16"/>
      <c r="J133" s="16"/>
    </row>
    <row r="134" spans="2:10" x14ac:dyDescent="0.3">
      <c r="B134" s="16"/>
      <c r="C134" s="16"/>
      <c r="D134" s="16"/>
      <c r="E134" s="16"/>
      <c r="F134" s="16"/>
      <c r="G134" s="16"/>
      <c r="H134" s="16"/>
      <c r="I134" s="16"/>
      <c r="J134" s="16"/>
    </row>
    <row r="135" spans="2:10" x14ac:dyDescent="0.3">
      <c r="B135" s="16"/>
      <c r="C135" s="16"/>
      <c r="D135" s="16"/>
      <c r="E135" s="16"/>
      <c r="F135" s="16"/>
      <c r="G135" s="16"/>
      <c r="H135" s="16"/>
      <c r="I135" s="16"/>
      <c r="J135" s="16"/>
    </row>
    <row r="136" spans="2:10" x14ac:dyDescent="0.3">
      <c r="B136" s="16"/>
      <c r="C136" s="16"/>
      <c r="D136" s="16"/>
      <c r="E136" s="16"/>
      <c r="F136" s="16"/>
      <c r="G136" s="16"/>
      <c r="H136" s="16"/>
      <c r="I136" s="16"/>
      <c r="J136" s="16"/>
    </row>
    <row r="137" spans="2:10" x14ac:dyDescent="0.3">
      <c r="B137" s="16"/>
      <c r="C137" s="16"/>
      <c r="D137" s="16"/>
      <c r="E137" s="16"/>
      <c r="F137" s="16"/>
      <c r="G137" s="16"/>
      <c r="H137" s="16"/>
      <c r="I137" s="16"/>
      <c r="J137" s="16"/>
    </row>
    <row r="138" spans="2:10" x14ac:dyDescent="0.3">
      <c r="B138" s="16"/>
      <c r="C138" s="16"/>
      <c r="D138" s="16"/>
      <c r="E138" s="16"/>
      <c r="F138" s="16"/>
      <c r="G138" s="16"/>
      <c r="H138" s="16"/>
      <c r="I138" s="16"/>
      <c r="J138" s="16"/>
    </row>
    <row r="139" spans="2:10" x14ac:dyDescent="0.3">
      <c r="B139" s="16"/>
      <c r="C139" s="16"/>
      <c r="D139" s="16"/>
      <c r="E139" s="16"/>
      <c r="F139" s="16"/>
      <c r="G139" s="16"/>
      <c r="H139" s="16"/>
      <c r="I139" s="16"/>
      <c r="J139" s="16"/>
    </row>
    <row r="140" spans="2:10" x14ac:dyDescent="0.3">
      <c r="B140" s="16"/>
      <c r="C140" s="16"/>
      <c r="D140" s="16"/>
      <c r="E140" s="16"/>
      <c r="F140" s="16"/>
      <c r="G140" s="16"/>
      <c r="H140" s="16"/>
      <c r="I140" s="16"/>
      <c r="J140" s="16"/>
    </row>
    <row r="141" spans="2:10" x14ac:dyDescent="0.3">
      <c r="B141" s="16"/>
      <c r="C141" s="16"/>
      <c r="D141" s="16"/>
      <c r="E141" s="16"/>
      <c r="F141" s="16"/>
      <c r="G141" s="16"/>
      <c r="H141" s="16"/>
      <c r="I141" s="16"/>
      <c r="J141" s="16"/>
    </row>
    <row r="142" spans="2:10" x14ac:dyDescent="0.3">
      <c r="B142" s="16"/>
      <c r="C142" s="16"/>
      <c r="D142" s="16"/>
      <c r="E142" s="16"/>
      <c r="F142" s="16"/>
      <c r="G142" s="16"/>
      <c r="H142" s="16"/>
      <c r="I142" s="16"/>
      <c r="J142" s="16"/>
    </row>
    <row r="143" spans="2:10" x14ac:dyDescent="0.3">
      <c r="B143" s="16"/>
      <c r="C143" s="16"/>
      <c r="D143" s="16"/>
      <c r="E143" s="16"/>
      <c r="F143" s="16"/>
      <c r="G143" s="16"/>
      <c r="H143" s="16"/>
      <c r="I143" s="16"/>
      <c r="J143" s="16"/>
    </row>
    <row r="144" spans="2:10" x14ac:dyDescent="0.3">
      <c r="B144" s="16"/>
      <c r="C144" s="16"/>
      <c r="D144" s="16"/>
      <c r="E144" s="16"/>
      <c r="F144" s="16"/>
      <c r="G144" s="16"/>
      <c r="H144" s="16"/>
      <c r="I144" s="16"/>
      <c r="J144" s="16"/>
    </row>
    <row r="145" spans="2:10" x14ac:dyDescent="0.3">
      <c r="B145" s="16"/>
      <c r="C145" s="16"/>
      <c r="D145" s="16"/>
      <c r="E145" s="16"/>
      <c r="F145" s="16"/>
      <c r="G145" s="16"/>
      <c r="H145" s="16"/>
      <c r="I145" s="16"/>
      <c r="J145" s="16"/>
    </row>
    <row r="146" spans="2:10" x14ac:dyDescent="0.3">
      <c r="B146" s="16"/>
      <c r="C146" s="16"/>
      <c r="D146" s="16"/>
      <c r="E146" s="16"/>
      <c r="F146" s="16"/>
      <c r="G146" s="16"/>
      <c r="H146" s="16"/>
      <c r="I146" s="16"/>
      <c r="J146" s="16"/>
    </row>
    <row r="147" spans="2:10" x14ac:dyDescent="0.3">
      <c r="B147" s="16"/>
      <c r="C147" s="16"/>
      <c r="D147" s="16"/>
      <c r="E147" s="16"/>
      <c r="F147" s="16"/>
      <c r="G147" s="16"/>
      <c r="H147" s="16"/>
      <c r="I147" s="16"/>
      <c r="J147" s="16"/>
    </row>
    <row r="148" spans="2:10" x14ac:dyDescent="0.3">
      <c r="B148" s="16"/>
      <c r="C148" s="16"/>
      <c r="D148" s="16"/>
      <c r="E148" s="16"/>
      <c r="F148" s="16"/>
      <c r="G148" s="16"/>
      <c r="H148" s="16"/>
      <c r="I148" s="16"/>
      <c r="J148" s="16"/>
    </row>
    <row r="149" spans="2:10" x14ac:dyDescent="0.3">
      <c r="B149" s="16"/>
      <c r="C149" s="16"/>
      <c r="D149" s="16"/>
      <c r="E149" s="16"/>
      <c r="F149" s="16"/>
      <c r="G149" s="16"/>
      <c r="H149" s="16"/>
      <c r="I149" s="16"/>
      <c r="J149" s="16"/>
    </row>
    <row r="150" spans="2:10" x14ac:dyDescent="0.3">
      <c r="B150" s="16"/>
      <c r="C150" s="16"/>
      <c r="D150" s="16"/>
      <c r="E150" s="16"/>
      <c r="F150" s="16"/>
      <c r="G150" s="16"/>
      <c r="H150" s="16"/>
      <c r="I150" s="16"/>
      <c r="J150" s="16"/>
    </row>
    <row r="151" spans="2:10" x14ac:dyDescent="0.3">
      <c r="B151" s="16"/>
      <c r="C151" s="16"/>
      <c r="D151" s="16"/>
      <c r="E151" s="16"/>
      <c r="F151" s="16"/>
      <c r="G151" s="16"/>
      <c r="H151" s="16"/>
      <c r="I151" s="16"/>
      <c r="J151" s="16"/>
    </row>
    <row r="152" spans="2:10" x14ac:dyDescent="0.3">
      <c r="B152" s="16"/>
      <c r="C152" s="16"/>
      <c r="D152" s="16"/>
      <c r="E152" s="16"/>
      <c r="F152" s="16"/>
      <c r="G152" s="16"/>
      <c r="H152" s="16"/>
      <c r="I152" s="16"/>
      <c r="J152" s="16"/>
    </row>
    <row r="153" spans="2:10" x14ac:dyDescent="0.3">
      <c r="B153" s="16"/>
      <c r="C153" s="16"/>
      <c r="D153" s="16"/>
      <c r="E153" s="16"/>
      <c r="F153" s="16"/>
      <c r="G153" s="16"/>
      <c r="H153" s="16"/>
      <c r="I153" s="16"/>
      <c r="J153" s="16"/>
    </row>
    <row r="154" spans="2:10" x14ac:dyDescent="0.3">
      <c r="B154" s="16"/>
      <c r="C154" s="16"/>
      <c r="D154" s="16"/>
      <c r="E154" s="16"/>
      <c r="F154" s="16"/>
      <c r="G154" s="16"/>
      <c r="H154" s="16"/>
      <c r="I154" s="16"/>
      <c r="J154" s="16"/>
    </row>
    <row r="155" spans="2:10" x14ac:dyDescent="0.3">
      <c r="B155" s="16"/>
      <c r="C155" s="16"/>
      <c r="D155" s="16"/>
      <c r="E155" s="16"/>
      <c r="F155" s="16"/>
      <c r="G155" s="16"/>
      <c r="H155" s="16"/>
      <c r="I155" s="16"/>
      <c r="J155" s="16"/>
    </row>
    <row r="156" spans="2:10" x14ac:dyDescent="0.3">
      <c r="B156" s="16"/>
      <c r="C156" s="16"/>
      <c r="D156" s="16"/>
      <c r="E156" s="16"/>
      <c r="F156" s="16"/>
      <c r="G156" s="16"/>
      <c r="H156" s="16"/>
      <c r="I156" s="16"/>
      <c r="J156" s="16"/>
    </row>
    <row r="157" spans="2:10" x14ac:dyDescent="0.3">
      <c r="B157" s="16"/>
      <c r="C157" s="16"/>
      <c r="D157" s="16"/>
      <c r="E157" s="16"/>
      <c r="F157" s="16"/>
      <c r="G157" s="16"/>
      <c r="H157" s="16"/>
      <c r="I157" s="16"/>
      <c r="J157" s="16"/>
    </row>
    <row r="158" spans="2:10" x14ac:dyDescent="0.3">
      <c r="B158" s="16"/>
      <c r="C158" s="16"/>
      <c r="D158" s="16"/>
      <c r="E158" s="16"/>
      <c r="F158" s="16"/>
      <c r="G158" s="16"/>
      <c r="H158" s="16"/>
      <c r="I158" s="16"/>
      <c r="J158" s="16"/>
    </row>
    <row r="159" spans="2:10" x14ac:dyDescent="0.3">
      <c r="B159" s="16"/>
      <c r="C159" s="16"/>
      <c r="D159" s="16"/>
      <c r="E159" s="16"/>
      <c r="F159" s="16"/>
      <c r="G159" s="16"/>
      <c r="H159" s="16"/>
      <c r="I159" s="16"/>
      <c r="J159" s="16"/>
    </row>
    <row r="160" spans="2:10" x14ac:dyDescent="0.3">
      <c r="B160" s="16"/>
      <c r="C160" s="16"/>
      <c r="D160" s="16"/>
      <c r="E160" s="16"/>
      <c r="F160" s="16"/>
      <c r="G160" s="16"/>
      <c r="H160" s="16"/>
      <c r="I160" s="16"/>
      <c r="J160" s="16"/>
    </row>
    <row r="161" spans="2:10" x14ac:dyDescent="0.3">
      <c r="B161" s="16"/>
      <c r="C161" s="16"/>
      <c r="D161" s="16"/>
      <c r="E161" s="16"/>
      <c r="F161" s="16"/>
      <c r="G161" s="16"/>
      <c r="H161" s="16"/>
      <c r="I161" s="16"/>
      <c r="J161" s="16"/>
    </row>
    <row r="162" spans="2:10" x14ac:dyDescent="0.3">
      <c r="B162" s="16"/>
      <c r="C162" s="16"/>
      <c r="D162" s="16"/>
      <c r="E162" s="16"/>
      <c r="F162" s="16"/>
      <c r="G162" s="16"/>
      <c r="H162" s="16"/>
      <c r="I162" s="16"/>
      <c r="J162" s="16"/>
    </row>
    <row r="163" spans="2:10" x14ac:dyDescent="0.3">
      <c r="B163" s="16"/>
      <c r="C163" s="16"/>
      <c r="D163" s="16"/>
      <c r="E163" s="16"/>
      <c r="F163" s="16"/>
      <c r="G163" s="16"/>
      <c r="H163" s="16"/>
      <c r="I163" s="16"/>
      <c r="J163" s="16"/>
    </row>
    <row r="164" spans="2:10" x14ac:dyDescent="0.3">
      <c r="B164" s="16"/>
      <c r="C164" s="16"/>
      <c r="D164" s="16"/>
      <c r="E164" s="16"/>
      <c r="F164" s="16"/>
      <c r="G164" s="16"/>
      <c r="H164" s="16"/>
      <c r="I164" s="16"/>
      <c r="J164" s="16"/>
    </row>
    <row r="165" spans="2:10" x14ac:dyDescent="0.3">
      <c r="B165" s="16"/>
      <c r="C165" s="16"/>
      <c r="D165" s="16"/>
      <c r="E165" s="16"/>
      <c r="F165" s="16"/>
      <c r="G165" s="16"/>
      <c r="H165" s="16"/>
      <c r="I165" s="16"/>
      <c r="J165" s="16"/>
    </row>
    <row r="166" spans="2:10" x14ac:dyDescent="0.3">
      <c r="B166" s="16"/>
      <c r="C166" s="16"/>
      <c r="D166" s="16"/>
      <c r="E166" s="16"/>
      <c r="F166" s="16"/>
      <c r="G166" s="16"/>
      <c r="H166" s="16"/>
      <c r="I166" s="16"/>
      <c r="J166" s="16"/>
    </row>
    <row r="167" spans="2:10" x14ac:dyDescent="0.3">
      <c r="B167" s="16"/>
      <c r="C167" s="16"/>
      <c r="D167" s="16"/>
      <c r="E167" s="16"/>
      <c r="F167" s="16"/>
      <c r="G167" s="16"/>
      <c r="H167" s="16"/>
      <c r="I167" s="16"/>
      <c r="J167" s="16"/>
    </row>
    <row r="168" spans="2:10" x14ac:dyDescent="0.3">
      <c r="B168" s="16"/>
      <c r="C168" s="16"/>
      <c r="D168" s="16"/>
      <c r="E168" s="16"/>
      <c r="F168" s="16"/>
      <c r="G168" s="16"/>
      <c r="H168" s="16"/>
      <c r="I168" s="16"/>
      <c r="J168" s="16"/>
    </row>
    <row r="169" spans="2:10" x14ac:dyDescent="0.3">
      <c r="B169" s="16"/>
      <c r="C169" s="16"/>
      <c r="D169" s="16"/>
      <c r="E169" s="16"/>
      <c r="F169" s="16"/>
      <c r="G169" s="16"/>
      <c r="H169" s="16"/>
      <c r="I169" s="16"/>
      <c r="J169" s="16"/>
    </row>
    <row r="170" spans="2:10" x14ac:dyDescent="0.3">
      <c r="B170" s="16"/>
      <c r="C170" s="16"/>
      <c r="D170" s="16"/>
      <c r="E170" s="16"/>
      <c r="F170" s="16"/>
      <c r="G170" s="16"/>
      <c r="H170" s="16"/>
      <c r="I170" s="16"/>
      <c r="J170" s="16"/>
    </row>
    <row r="171" spans="2:10" x14ac:dyDescent="0.3">
      <c r="B171" s="16"/>
      <c r="C171" s="16"/>
      <c r="D171" s="16"/>
      <c r="E171" s="16"/>
      <c r="F171" s="16"/>
      <c r="G171" s="16"/>
      <c r="H171" s="16"/>
      <c r="I171" s="16"/>
      <c r="J171" s="16"/>
    </row>
    <row r="172" spans="2:10" x14ac:dyDescent="0.3">
      <c r="B172" s="16"/>
      <c r="C172" s="16"/>
      <c r="D172" s="16"/>
      <c r="E172" s="16"/>
      <c r="F172" s="16"/>
      <c r="G172" s="16"/>
      <c r="H172" s="16"/>
      <c r="I172" s="16"/>
      <c r="J172" s="16"/>
    </row>
    <row r="173" spans="2:10" x14ac:dyDescent="0.3">
      <c r="B173" s="16"/>
      <c r="C173" s="16"/>
      <c r="D173" s="16"/>
      <c r="E173" s="16"/>
      <c r="F173" s="16"/>
      <c r="G173" s="16"/>
      <c r="H173" s="16"/>
      <c r="I173" s="16"/>
      <c r="J173" s="16"/>
    </row>
    <row r="174" spans="2:10" x14ac:dyDescent="0.3">
      <c r="B174" s="16"/>
      <c r="C174" s="16"/>
      <c r="D174" s="16"/>
      <c r="E174" s="16"/>
      <c r="F174" s="16"/>
      <c r="G174" s="16"/>
      <c r="H174" s="16"/>
      <c r="I174" s="16"/>
      <c r="J174" s="16"/>
    </row>
    <row r="175" spans="2:10" x14ac:dyDescent="0.3">
      <c r="B175" s="16"/>
      <c r="C175" s="16"/>
      <c r="D175" s="16"/>
      <c r="E175" s="16"/>
      <c r="F175" s="16"/>
      <c r="G175" s="16"/>
      <c r="H175" s="16"/>
      <c r="I175" s="16"/>
      <c r="J175" s="16"/>
    </row>
    <row r="176" spans="2:10" x14ac:dyDescent="0.3">
      <c r="B176" s="16"/>
      <c r="C176" s="16"/>
      <c r="D176" s="16"/>
      <c r="E176" s="16"/>
      <c r="F176" s="16"/>
      <c r="G176" s="16"/>
      <c r="H176" s="16"/>
      <c r="I176" s="16"/>
      <c r="J176" s="16"/>
    </row>
    <row r="177" spans="2:10" x14ac:dyDescent="0.3">
      <c r="B177" s="16"/>
      <c r="C177" s="16"/>
      <c r="D177" s="16"/>
      <c r="E177" s="16"/>
      <c r="F177" s="16"/>
      <c r="G177" s="16"/>
      <c r="H177" s="16"/>
      <c r="I177" s="16"/>
      <c r="J177" s="16"/>
    </row>
    <row r="178" spans="2:10" x14ac:dyDescent="0.3">
      <c r="B178" s="16"/>
      <c r="C178" s="16"/>
      <c r="D178" s="16"/>
      <c r="E178" s="16"/>
      <c r="F178" s="16"/>
      <c r="G178" s="16"/>
      <c r="H178" s="16"/>
      <c r="I178" s="16"/>
      <c r="J178" s="16"/>
    </row>
    <row r="179" spans="2:10" x14ac:dyDescent="0.3">
      <c r="B179" s="16"/>
      <c r="C179" s="16"/>
      <c r="D179" s="16"/>
      <c r="E179" s="16"/>
      <c r="F179" s="16"/>
      <c r="G179" s="16"/>
      <c r="H179" s="16"/>
      <c r="I179" s="16"/>
      <c r="J179" s="16"/>
    </row>
    <row r="180" spans="2:10" x14ac:dyDescent="0.3">
      <c r="B180" s="16"/>
      <c r="C180" s="16"/>
      <c r="D180" s="16"/>
      <c r="E180" s="16"/>
      <c r="F180" s="16"/>
      <c r="G180" s="16"/>
      <c r="H180" s="16"/>
      <c r="I180" s="16"/>
      <c r="J180" s="16"/>
    </row>
    <row r="181" spans="2:10" x14ac:dyDescent="0.3">
      <c r="B181" s="16"/>
      <c r="C181" s="16"/>
      <c r="D181" s="16"/>
      <c r="E181" s="16"/>
      <c r="F181" s="16"/>
      <c r="G181" s="16"/>
      <c r="H181" s="16"/>
      <c r="I181" s="16"/>
      <c r="J181" s="16"/>
    </row>
    <row r="182" spans="2:10" x14ac:dyDescent="0.3">
      <c r="B182" s="16"/>
      <c r="C182" s="16"/>
      <c r="D182" s="16"/>
      <c r="E182" s="16"/>
      <c r="F182" s="16"/>
      <c r="G182" s="16"/>
      <c r="H182" s="16"/>
      <c r="I182" s="16"/>
      <c r="J182" s="16"/>
    </row>
    <row r="183" spans="2:10" x14ac:dyDescent="0.3">
      <c r="B183" s="16"/>
      <c r="C183" s="16"/>
      <c r="D183" s="16"/>
      <c r="E183" s="16"/>
      <c r="F183" s="16"/>
      <c r="G183" s="16"/>
      <c r="H183" s="16"/>
      <c r="I183" s="16"/>
      <c r="J183" s="16"/>
    </row>
    <row r="184" spans="2:10" x14ac:dyDescent="0.3">
      <c r="B184" s="16"/>
      <c r="C184" s="16"/>
      <c r="D184" s="16"/>
      <c r="E184" s="16"/>
      <c r="F184" s="16"/>
      <c r="G184" s="16"/>
      <c r="H184" s="16"/>
      <c r="I184" s="16"/>
      <c r="J184" s="16"/>
    </row>
    <row r="185" spans="2:10" x14ac:dyDescent="0.3">
      <c r="B185" s="16"/>
      <c r="C185" s="16"/>
      <c r="D185" s="16"/>
      <c r="E185" s="16"/>
      <c r="F185" s="16"/>
      <c r="G185" s="16"/>
      <c r="H185" s="16"/>
      <c r="I185" s="16"/>
      <c r="J185" s="16"/>
    </row>
    <row r="186" spans="2:10" x14ac:dyDescent="0.3">
      <c r="B186" s="16"/>
      <c r="C186" s="16"/>
      <c r="D186" s="16"/>
      <c r="E186" s="16"/>
      <c r="F186" s="16"/>
      <c r="G186" s="16"/>
      <c r="H186" s="16"/>
      <c r="I186" s="16"/>
      <c r="J186" s="16"/>
    </row>
    <row r="187" spans="2:10" x14ac:dyDescent="0.3">
      <c r="B187" s="16"/>
      <c r="C187" s="16"/>
      <c r="D187" s="16"/>
      <c r="E187" s="16"/>
      <c r="F187" s="16"/>
      <c r="G187" s="16"/>
      <c r="H187" s="16"/>
      <c r="I187" s="16"/>
      <c r="J187" s="16"/>
    </row>
    <row r="188" spans="2:10" x14ac:dyDescent="0.3">
      <c r="B188" s="16"/>
      <c r="C188" s="16"/>
      <c r="D188" s="16"/>
      <c r="E188" s="16"/>
      <c r="F188" s="16"/>
      <c r="G188" s="16"/>
      <c r="H188" s="16"/>
      <c r="I188" s="16"/>
      <c r="J188" s="16"/>
    </row>
    <row r="189" spans="2:10" x14ac:dyDescent="0.3">
      <c r="B189" s="16"/>
      <c r="C189" s="16"/>
      <c r="D189" s="16"/>
      <c r="E189" s="16"/>
      <c r="F189" s="16"/>
      <c r="G189" s="16"/>
      <c r="H189" s="16"/>
      <c r="I189" s="16"/>
      <c r="J189" s="16"/>
    </row>
    <row r="190" spans="2:10" x14ac:dyDescent="0.3">
      <c r="B190" s="16"/>
      <c r="C190" s="16"/>
      <c r="D190" s="16"/>
      <c r="E190" s="16"/>
      <c r="F190" s="16"/>
      <c r="G190" s="16"/>
      <c r="H190" s="16"/>
      <c r="I190" s="16"/>
      <c r="J190" s="16"/>
    </row>
    <row r="191" spans="2:10" x14ac:dyDescent="0.3">
      <c r="B191" s="16"/>
      <c r="C191" s="16"/>
      <c r="D191" s="16"/>
      <c r="E191" s="16"/>
      <c r="F191" s="16"/>
      <c r="G191" s="16"/>
      <c r="H191" s="16"/>
      <c r="I191" s="16"/>
      <c r="J191" s="16"/>
    </row>
    <row r="192" spans="2:10" x14ac:dyDescent="0.3">
      <c r="B192" s="16"/>
      <c r="C192" s="16"/>
      <c r="D192" s="16"/>
      <c r="E192" s="16"/>
      <c r="F192" s="16"/>
      <c r="G192" s="16"/>
      <c r="H192" s="16"/>
      <c r="I192" s="16"/>
      <c r="J192" s="16"/>
    </row>
    <row r="193" spans="2:10" x14ac:dyDescent="0.3">
      <c r="B193" s="16"/>
      <c r="C193" s="16"/>
      <c r="D193" s="16"/>
      <c r="E193" s="16"/>
      <c r="F193" s="16"/>
      <c r="G193" s="16"/>
      <c r="H193" s="16"/>
      <c r="I193" s="16"/>
      <c r="J193" s="16"/>
    </row>
    <row r="194" spans="2:10" x14ac:dyDescent="0.3">
      <c r="B194" s="16"/>
      <c r="C194" s="16"/>
      <c r="D194" s="16"/>
      <c r="E194" s="16"/>
      <c r="F194" s="16"/>
      <c r="G194" s="16"/>
      <c r="H194" s="16"/>
      <c r="I194" s="16"/>
      <c r="J194" s="16"/>
    </row>
    <row r="195" spans="2:10" x14ac:dyDescent="0.3">
      <c r="B195" s="16"/>
      <c r="C195" s="16"/>
      <c r="D195" s="16"/>
      <c r="E195" s="16"/>
      <c r="F195" s="16"/>
      <c r="G195" s="16"/>
      <c r="H195" s="16"/>
      <c r="I195" s="16"/>
      <c r="J195" s="16"/>
    </row>
    <row r="196" spans="2:10" x14ac:dyDescent="0.3">
      <c r="B196" s="16"/>
      <c r="C196" s="16"/>
      <c r="D196" s="16"/>
      <c r="E196" s="16"/>
      <c r="F196" s="16"/>
      <c r="G196" s="16"/>
      <c r="H196" s="16"/>
      <c r="I196" s="16"/>
      <c r="J196" s="16"/>
    </row>
    <row r="197" spans="2:10" x14ac:dyDescent="0.3">
      <c r="B197" s="16"/>
      <c r="C197" s="16"/>
      <c r="D197" s="16"/>
      <c r="E197" s="16"/>
      <c r="F197" s="16"/>
      <c r="G197" s="16"/>
      <c r="H197" s="16"/>
      <c r="I197" s="16"/>
      <c r="J197" s="16"/>
    </row>
    <row r="198" spans="2:10" x14ac:dyDescent="0.3">
      <c r="B198" s="16"/>
      <c r="C198" s="16"/>
      <c r="D198" s="16"/>
      <c r="E198" s="16"/>
      <c r="F198" s="16"/>
      <c r="G198" s="16"/>
      <c r="H198" s="16"/>
      <c r="I198" s="16"/>
      <c r="J198" s="16"/>
    </row>
    <row r="199" spans="2:10" x14ac:dyDescent="0.3">
      <c r="B199" s="16"/>
      <c r="C199" s="16"/>
      <c r="D199" s="16"/>
      <c r="E199" s="16"/>
      <c r="F199" s="16"/>
      <c r="G199" s="16"/>
      <c r="H199" s="16"/>
      <c r="I199" s="16"/>
      <c r="J199" s="16"/>
    </row>
    <row r="200" spans="2:10" x14ac:dyDescent="0.3">
      <c r="B200" s="16"/>
      <c r="C200" s="16"/>
      <c r="D200" s="16"/>
      <c r="E200" s="16"/>
      <c r="F200" s="16"/>
      <c r="G200" s="16"/>
      <c r="H200" s="16"/>
      <c r="I200" s="16"/>
      <c r="J200" s="16"/>
    </row>
    <row r="201" spans="2:10" x14ac:dyDescent="0.3">
      <c r="B201" s="16"/>
      <c r="C201" s="16"/>
      <c r="D201" s="16"/>
      <c r="E201" s="16"/>
      <c r="F201" s="16"/>
      <c r="G201" s="16"/>
      <c r="H201" s="16"/>
      <c r="I201" s="16"/>
      <c r="J201" s="16"/>
    </row>
    <row r="202" spans="2:10" x14ac:dyDescent="0.3">
      <c r="B202" s="16"/>
      <c r="C202" s="16"/>
      <c r="D202" s="16"/>
      <c r="E202" s="16"/>
      <c r="F202" s="16"/>
      <c r="G202" s="16"/>
      <c r="H202" s="16"/>
      <c r="I202" s="16"/>
      <c r="J202" s="16"/>
    </row>
    <row r="203" spans="2:10" x14ac:dyDescent="0.3">
      <c r="B203" s="16"/>
      <c r="C203" s="16"/>
      <c r="D203" s="16"/>
      <c r="E203" s="16"/>
      <c r="F203" s="16"/>
      <c r="G203" s="16"/>
      <c r="H203" s="16"/>
      <c r="I203" s="16"/>
      <c r="J203" s="16"/>
    </row>
    <row r="204" spans="2:10" x14ac:dyDescent="0.3">
      <c r="B204" s="16"/>
      <c r="C204" s="16"/>
      <c r="D204" s="16"/>
      <c r="E204" s="16"/>
      <c r="F204" s="16"/>
      <c r="G204" s="16"/>
      <c r="H204" s="16"/>
      <c r="I204" s="16"/>
      <c r="J204" s="16"/>
    </row>
    <row r="205" spans="2:10" x14ac:dyDescent="0.3">
      <c r="B205" s="16"/>
      <c r="C205" s="16"/>
      <c r="D205" s="16"/>
      <c r="E205" s="16"/>
      <c r="F205" s="16"/>
      <c r="G205" s="16"/>
      <c r="H205" s="16"/>
      <c r="I205" s="16"/>
      <c r="J205" s="16"/>
    </row>
    <row r="206" spans="2:10" x14ac:dyDescent="0.3">
      <c r="B206" s="16"/>
      <c r="C206" s="16"/>
      <c r="D206" s="16"/>
      <c r="E206" s="16"/>
      <c r="F206" s="16"/>
      <c r="G206" s="16"/>
      <c r="H206" s="16"/>
      <c r="I206" s="16"/>
      <c r="J206" s="16"/>
    </row>
    <row r="207" spans="2:10" x14ac:dyDescent="0.3">
      <c r="B207" s="16"/>
      <c r="C207" s="16"/>
      <c r="D207" s="16"/>
      <c r="E207" s="16"/>
      <c r="F207" s="16"/>
      <c r="G207" s="16"/>
      <c r="H207" s="16"/>
      <c r="I207" s="16"/>
      <c r="J207" s="16"/>
    </row>
    <row r="208" spans="2:10" x14ac:dyDescent="0.3">
      <c r="B208" s="16"/>
      <c r="C208" s="16"/>
      <c r="D208" s="16"/>
      <c r="E208" s="16"/>
      <c r="F208" s="16"/>
      <c r="G208" s="16"/>
      <c r="H208" s="16"/>
      <c r="I208" s="16"/>
      <c r="J208" s="16"/>
    </row>
    <row r="209" spans="2:10" x14ac:dyDescent="0.3">
      <c r="B209" s="16"/>
      <c r="C209" s="16"/>
      <c r="D209" s="16"/>
      <c r="E209" s="16"/>
      <c r="F209" s="16"/>
      <c r="G209" s="16"/>
      <c r="H209" s="16"/>
      <c r="I209" s="16"/>
      <c r="J209" s="16"/>
    </row>
    <row r="210" spans="2:10" x14ac:dyDescent="0.3">
      <c r="B210" s="16"/>
      <c r="C210" s="16"/>
      <c r="D210" s="16"/>
      <c r="E210" s="16"/>
      <c r="F210" s="16"/>
      <c r="G210" s="16"/>
      <c r="H210" s="16"/>
      <c r="I210" s="16"/>
      <c r="J210" s="16"/>
    </row>
    <row r="211" spans="2:10" x14ac:dyDescent="0.3">
      <c r="B211" s="16"/>
      <c r="C211" s="16"/>
      <c r="D211" s="16"/>
      <c r="E211" s="16"/>
      <c r="F211" s="16"/>
      <c r="G211" s="16"/>
      <c r="H211" s="16"/>
      <c r="I211" s="16"/>
      <c r="J211" s="16"/>
    </row>
    <row r="212" spans="2:10" x14ac:dyDescent="0.3">
      <c r="B212" s="16"/>
      <c r="C212" s="16"/>
      <c r="D212" s="16"/>
      <c r="E212" s="16"/>
      <c r="F212" s="16"/>
      <c r="G212" s="16"/>
      <c r="H212" s="16"/>
      <c r="I212" s="16"/>
      <c r="J212" s="16"/>
    </row>
    <row r="213" spans="2:10" x14ac:dyDescent="0.3">
      <c r="B213" s="16"/>
      <c r="C213" s="16"/>
      <c r="D213" s="16"/>
      <c r="E213" s="16"/>
      <c r="F213" s="16"/>
      <c r="G213" s="16"/>
      <c r="H213" s="16"/>
      <c r="I213" s="16"/>
      <c r="J213" s="16"/>
    </row>
    <row r="214" spans="2:10" x14ac:dyDescent="0.3">
      <c r="B214" s="16"/>
      <c r="C214" s="16"/>
      <c r="D214" s="16"/>
      <c r="E214" s="16"/>
      <c r="F214" s="16"/>
      <c r="G214" s="16"/>
      <c r="H214" s="16"/>
      <c r="I214" s="16"/>
      <c r="J214" s="16"/>
    </row>
    <row r="215" spans="2:10" x14ac:dyDescent="0.3">
      <c r="B215" s="16"/>
      <c r="C215" s="16"/>
      <c r="D215" s="16"/>
      <c r="E215" s="16"/>
      <c r="F215" s="16"/>
      <c r="G215" s="16"/>
      <c r="H215" s="16"/>
      <c r="I215" s="16"/>
      <c r="J215" s="16"/>
    </row>
    <row r="216" spans="2:10" x14ac:dyDescent="0.3">
      <c r="B216" s="16"/>
      <c r="C216" s="16"/>
      <c r="D216" s="16"/>
      <c r="E216" s="16"/>
      <c r="F216" s="16"/>
      <c r="G216" s="16"/>
      <c r="H216" s="16"/>
      <c r="I216" s="16"/>
      <c r="J216" s="16"/>
    </row>
    <row r="217" spans="2:10" x14ac:dyDescent="0.3">
      <c r="B217" s="16"/>
      <c r="C217" s="16"/>
      <c r="D217" s="16"/>
      <c r="E217" s="16"/>
      <c r="F217" s="16"/>
      <c r="G217" s="16"/>
      <c r="H217" s="16"/>
      <c r="I217" s="16"/>
      <c r="J217" s="16"/>
    </row>
    <row r="218" spans="2:10" x14ac:dyDescent="0.3">
      <c r="B218" s="16"/>
      <c r="C218" s="16"/>
      <c r="D218" s="16"/>
      <c r="E218" s="16"/>
      <c r="F218" s="16"/>
      <c r="G218" s="16"/>
      <c r="H218" s="16"/>
      <c r="I218" s="16"/>
      <c r="J218" s="16"/>
    </row>
    <row r="219" spans="2:10" x14ac:dyDescent="0.3">
      <c r="B219" s="16"/>
      <c r="C219" s="16"/>
      <c r="D219" s="16"/>
      <c r="E219" s="16"/>
      <c r="F219" s="16"/>
      <c r="G219" s="16"/>
      <c r="H219" s="16"/>
      <c r="I219" s="16"/>
      <c r="J219" s="16"/>
    </row>
    <row r="220" spans="2:10" x14ac:dyDescent="0.3">
      <c r="B220" s="16"/>
      <c r="C220" s="16"/>
      <c r="D220" s="16"/>
      <c r="E220" s="16"/>
      <c r="F220" s="16"/>
      <c r="G220" s="16"/>
      <c r="H220" s="16"/>
      <c r="I220" s="16"/>
      <c r="J220" s="16"/>
    </row>
    <row r="221" spans="2:10" x14ac:dyDescent="0.3">
      <c r="B221" s="16"/>
      <c r="C221" s="16"/>
      <c r="D221" s="16"/>
      <c r="E221" s="16"/>
      <c r="F221" s="16"/>
      <c r="G221" s="16"/>
      <c r="H221" s="16"/>
      <c r="I221" s="16"/>
      <c r="J221" s="16"/>
    </row>
    <row r="222" spans="2:10" x14ac:dyDescent="0.3">
      <c r="B222" s="16"/>
      <c r="C222" s="16"/>
      <c r="D222" s="16"/>
      <c r="E222" s="16"/>
      <c r="F222" s="16"/>
      <c r="G222" s="16"/>
      <c r="H222" s="16"/>
      <c r="I222" s="16"/>
      <c r="J222" s="16"/>
    </row>
    <row r="223" spans="2:10" x14ac:dyDescent="0.3">
      <c r="B223" s="16"/>
      <c r="C223" s="16"/>
      <c r="D223" s="16"/>
      <c r="E223" s="16"/>
      <c r="F223" s="16"/>
      <c r="G223" s="16"/>
      <c r="H223" s="16"/>
      <c r="I223" s="16"/>
      <c r="J223" s="16"/>
    </row>
    <row r="224" spans="2:10" x14ac:dyDescent="0.3">
      <c r="B224" s="16"/>
      <c r="C224" s="16"/>
      <c r="D224" s="16"/>
      <c r="E224" s="16"/>
      <c r="F224" s="16"/>
      <c r="G224" s="16"/>
      <c r="H224" s="16"/>
      <c r="I224" s="16"/>
      <c r="J224" s="16"/>
    </row>
    <row r="225" spans="2:10" x14ac:dyDescent="0.3">
      <c r="B225" s="16"/>
      <c r="C225" s="16"/>
      <c r="D225" s="16"/>
      <c r="E225" s="16"/>
      <c r="F225" s="16"/>
      <c r="G225" s="16"/>
      <c r="H225" s="16"/>
      <c r="I225" s="16"/>
      <c r="J225" s="16"/>
    </row>
    <row r="226" spans="2:10" x14ac:dyDescent="0.3">
      <c r="B226" s="16"/>
      <c r="C226" s="16"/>
      <c r="D226" s="16"/>
      <c r="E226" s="16"/>
      <c r="F226" s="16"/>
      <c r="G226" s="16"/>
      <c r="H226" s="16"/>
      <c r="I226" s="16"/>
      <c r="J226" s="16"/>
    </row>
    <row r="227" spans="2:10" x14ac:dyDescent="0.3">
      <c r="B227" s="16"/>
      <c r="C227" s="16"/>
      <c r="D227" s="16"/>
      <c r="E227" s="16"/>
      <c r="F227" s="16"/>
      <c r="G227" s="16"/>
      <c r="H227" s="16"/>
      <c r="I227" s="16"/>
      <c r="J227" s="16"/>
    </row>
    <row r="228" spans="2:10" x14ac:dyDescent="0.3">
      <c r="B228" s="16"/>
      <c r="C228" s="16"/>
      <c r="D228" s="16"/>
      <c r="E228" s="16"/>
      <c r="F228" s="16"/>
      <c r="G228" s="16"/>
      <c r="H228" s="16"/>
      <c r="I228" s="16"/>
      <c r="J228" s="16"/>
    </row>
    <row r="229" spans="2:10" x14ac:dyDescent="0.3">
      <c r="B229" s="16"/>
      <c r="C229" s="16"/>
      <c r="D229" s="16"/>
      <c r="E229" s="16"/>
      <c r="F229" s="16"/>
      <c r="G229" s="16"/>
      <c r="H229" s="16"/>
      <c r="I229" s="16"/>
      <c r="J229" s="16"/>
    </row>
    <row r="230" spans="2:10" x14ac:dyDescent="0.3">
      <c r="B230" s="16"/>
      <c r="C230" s="16"/>
      <c r="D230" s="16"/>
      <c r="E230" s="16"/>
      <c r="F230" s="16"/>
      <c r="G230" s="16"/>
      <c r="H230" s="16"/>
      <c r="I230" s="16"/>
      <c r="J230" s="16"/>
    </row>
    <row r="231" spans="2:10" x14ac:dyDescent="0.3">
      <c r="B231" s="16"/>
      <c r="C231" s="16"/>
      <c r="D231" s="16"/>
      <c r="E231" s="16"/>
      <c r="F231" s="16"/>
      <c r="G231" s="16"/>
      <c r="H231" s="16"/>
      <c r="I231" s="16"/>
      <c r="J231" s="16"/>
    </row>
    <row r="232" spans="2:10" x14ac:dyDescent="0.3">
      <c r="B232" s="16"/>
      <c r="C232" s="16"/>
      <c r="D232" s="16"/>
      <c r="E232" s="16"/>
      <c r="F232" s="16"/>
      <c r="G232" s="16"/>
      <c r="H232" s="16"/>
      <c r="I232" s="16"/>
      <c r="J232" s="16"/>
    </row>
    <row r="233" spans="2:10" x14ac:dyDescent="0.3">
      <c r="B233" s="16"/>
      <c r="C233" s="16"/>
      <c r="D233" s="16"/>
      <c r="E233" s="16"/>
      <c r="F233" s="16"/>
      <c r="G233" s="16"/>
      <c r="H233" s="16"/>
      <c r="I233" s="16"/>
      <c r="J233" s="16"/>
    </row>
    <row r="234" spans="2:10" x14ac:dyDescent="0.3">
      <c r="B234" s="16"/>
      <c r="C234" s="16"/>
      <c r="D234" s="16"/>
      <c r="E234" s="16"/>
      <c r="F234" s="16"/>
      <c r="G234" s="16"/>
      <c r="H234" s="16"/>
      <c r="I234" s="16"/>
      <c r="J234" s="16"/>
    </row>
    <row r="235" spans="2:10" x14ac:dyDescent="0.3">
      <c r="B235" s="16"/>
      <c r="C235" s="16"/>
      <c r="D235" s="16"/>
      <c r="E235" s="16"/>
      <c r="F235" s="16"/>
      <c r="G235" s="16"/>
      <c r="H235" s="16"/>
      <c r="I235" s="16"/>
      <c r="J235" s="16"/>
    </row>
    <row r="236" spans="2:10" x14ac:dyDescent="0.3">
      <c r="B236" s="16"/>
      <c r="C236" s="16"/>
      <c r="D236" s="16"/>
      <c r="E236" s="16"/>
      <c r="F236" s="16"/>
      <c r="G236" s="16"/>
      <c r="H236" s="16"/>
      <c r="I236" s="16"/>
      <c r="J236" s="16"/>
    </row>
    <row r="237" spans="2:10" x14ac:dyDescent="0.3">
      <c r="B237" s="16"/>
      <c r="C237" s="16"/>
      <c r="D237" s="16"/>
      <c r="E237" s="16"/>
      <c r="F237" s="16"/>
      <c r="G237" s="16"/>
      <c r="H237" s="16"/>
      <c r="I237" s="16"/>
      <c r="J237" s="16"/>
    </row>
    <row r="238" spans="2:10" x14ac:dyDescent="0.3">
      <c r="B238" s="16"/>
      <c r="C238" s="16"/>
      <c r="D238" s="16"/>
      <c r="E238" s="16"/>
      <c r="F238" s="16"/>
      <c r="G238" s="16"/>
      <c r="H238" s="16"/>
      <c r="I238" s="16"/>
      <c r="J238" s="16"/>
    </row>
    <row r="239" spans="2:10" x14ac:dyDescent="0.3">
      <c r="B239" s="16"/>
      <c r="C239" s="16"/>
      <c r="D239" s="16"/>
      <c r="E239" s="16"/>
      <c r="F239" s="16"/>
      <c r="G239" s="16"/>
      <c r="H239" s="16"/>
      <c r="I239" s="16"/>
      <c r="J239" s="16"/>
    </row>
    <row r="240" spans="2:10" x14ac:dyDescent="0.3">
      <c r="B240" s="16"/>
      <c r="C240" s="16"/>
      <c r="D240" s="16"/>
      <c r="E240" s="16"/>
      <c r="F240" s="16"/>
      <c r="G240" s="16"/>
      <c r="H240" s="16"/>
      <c r="I240" s="16"/>
      <c r="J240" s="16"/>
    </row>
    <row r="241" spans="2:10" x14ac:dyDescent="0.3">
      <c r="B241" s="16"/>
      <c r="C241" s="16"/>
      <c r="D241" s="16"/>
      <c r="E241" s="16"/>
      <c r="F241" s="16"/>
      <c r="G241" s="16"/>
      <c r="H241" s="16"/>
      <c r="I241" s="16"/>
      <c r="J241" s="16"/>
    </row>
    <row r="242" spans="2:10" x14ac:dyDescent="0.3">
      <c r="B242" s="16"/>
      <c r="C242" s="16"/>
      <c r="D242" s="16"/>
      <c r="E242" s="16"/>
      <c r="F242" s="16"/>
      <c r="G242" s="16"/>
      <c r="H242" s="16"/>
      <c r="I242" s="16"/>
      <c r="J242" s="16"/>
    </row>
    <row r="243" spans="2:10" x14ac:dyDescent="0.3">
      <c r="B243" s="16"/>
      <c r="C243" s="16"/>
      <c r="D243" s="16"/>
      <c r="E243" s="16"/>
      <c r="F243" s="16"/>
      <c r="G243" s="16"/>
      <c r="H243" s="16"/>
      <c r="I243" s="16"/>
      <c r="J243" s="16"/>
    </row>
    <row r="244" spans="2:10" x14ac:dyDescent="0.3">
      <c r="B244" s="16"/>
      <c r="C244" s="16"/>
      <c r="D244" s="16"/>
      <c r="E244" s="16"/>
      <c r="F244" s="16"/>
      <c r="G244" s="16"/>
      <c r="H244" s="16"/>
      <c r="I244" s="16"/>
      <c r="J244" s="16"/>
    </row>
    <row r="245" spans="2:10" x14ac:dyDescent="0.3">
      <c r="B245" s="16"/>
      <c r="C245" s="16"/>
      <c r="D245" s="16"/>
      <c r="E245" s="16"/>
      <c r="F245" s="16"/>
      <c r="G245" s="16"/>
      <c r="H245" s="16"/>
      <c r="I245" s="16"/>
      <c r="J245" s="16"/>
    </row>
    <row r="246" spans="2:10" x14ac:dyDescent="0.3">
      <c r="B246" s="16"/>
      <c r="C246" s="16"/>
      <c r="D246" s="16"/>
      <c r="E246" s="16"/>
      <c r="F246" s="16"/>
      <c r="G246" s="16"/>
      <c r="H246" s="16"/>
      <c r="I246" s="16"/>
      <c r="J246" s="16"/>
    </row>
    <row r="247" spans="2:10" x14ac:dyDescent="0.3">
      <c r="B247" s="16"/>
      <c r="C247" s="16"/>
      <c r="D247" s="16"/>
      <c r="E247" s="16"/>
      <c r="F247" s="16"/>
      <c r="G247" s="16"/>
      <c r="H247" s="16"/>
      <c r="I247" s="16"/>
      <c r="J247" s="16"/>
    </row>
    <row r="248" spans="2:10" x14ac:dyDescent="0.3">
      <c r="B248" s="16"/>
      <c r="C248" s="16"/>
      <c r="D248" s="16"/>
      <c r="E248" s="16"/>
      <c r="F248" s="16"/>
      <c r="G248" s="16"/>
      <c r="H248" s="16"/>
      <c r="I248" s="16"/>
      <c r="J248" s="16"/>
    </row>
    <row r="249" spans="2:10" x14ac:dyDescent="0.3">
      <c r="B249" s="16"/>
      <c r="C249" s="16"/>
      <c r="D249" s="16"/>
      <c r="E249" s="16"/>
      <c r="F249" s="16"/>
      <c r="G249" s="16"/>
      <c r="H249" s="16"/>
      <c r="I249" s="16"/>
      <c r="J249" s="16"/>
    </row>
    <row r="250" spans="2:10" x14ac:dyDescent="0.3">
      <c r="B250" s="16"/>
      <c r="C250" s="16"/>
      <c r="D250" s="16"/>
      <c r="E250" s="16"/>
      <c r="F250" s="16"/>
      <c r="G250" s="16"/>
      <c r="H250" s="16"/>
      <c r="I250" s="16"/>
      <c r="J250" s="16"/>
    </row>
    <row r="251" spans="2:10" x14ac:dyDescent="0.3">
      <c r="B251" s="16"/>
      <c r="C251" s="16"/>
      <c r="D251" s="16"/>
      <c r="E251" s="16"/>
      <c r="F251" s="16"/>
      <c r="G251" s="16"/>
      <c r="H251" s="16"/>
      <c r="I251" s="16"/>
      <c r="J251" s="16"/>
    </row>
    <row r="252" spans="2:10" x14ac:dyDescent="0.3">
      <c r="B252" s="16"/>
      <c r="C252" s="16"/>
      <c r="D252" s="16"/>
      <c r="E252" s="16"/>
      <c r="F252" s="16"/>
      <c r="G252" s="16"/>
      <c r="H252" s="16"/>
      <c r="I252" s="16"/>
      <c r="J252" s="16"/>
    </row>
    <row r="253" spans="2:10" x14ac:dyDescent="0.3">
      <c r="B253" s="16"/>
      <c r="C253" s="16"/>
      <c r="D253" s="16"/>
      <c r="E253" s="16"/>
      <c r="F253" s="16"/>
      <c r="G253" s="16"/>
      <c r="H253" s="16"/>
      <c r="I253" s="16"/>
      <c r="J253" s="16"/>
    </row>
    <row r="254" spans="2:10" x14ac:dyDescent="0.3">
      <c r="B254" s="16"/>
      <c r="C254" s="16"/>
      <c r="D254" s="16"/>
      <c r="E254" s="16"/>
      <c r="F254" s="16"/>
      <c r="G254" s="16"/>
      <c r="H254" s="16"/>
      <c r="I254" s="16"/>
      <c r="J254" s="16"/>
    </row>
    <row r="255" spans="2:10" x14ac:dyDescent="0.3">
      <c r="B255" s="16"/>
      <c r="C255" s="16"/>
      <c r="D255" s="16"/>
      <c r="E255" s="16"/>
      <c r="F255" s="16"/>
      <c r="G255" s="16"/>
      <c r="H255" s="16"/>
      <c r="I255" s="16"/>
      <c r="J255" s="16"/>
    </row>
    <row r="256" spans="2:10" x14ac:dyDescent="0.3">
      <c r="B256" s="16"/>
      <c r="C256" s="16"/>
      <c r="D256" s="16"/>
      <c r="E256" s="16"/>
      <c r="F256" s="16"/>
      <c r="G256" s="16"/>
      <c r="H256" s="16"/>
      <c r="I256" s="16"/>
      <c r="J256" s="16"/>
    </row>
    <row r="257" spans="2:10" x14ac:dyDescent="0.3">
      <c r="B257" s="16"/>
      <c r="C257" s="16"/>
      <c r="D257" s="16"/>
      <c r="E257" s="16"/>
      <c r="F257" s="16"/>
      <c r="G257" s="16"/>
      <c r="H257" s="16"/>
      <c r="I257" s="16"/>
      <c r="J257" s="16"/>
    </row>
    <row r="258" spans="2:10" x14ac:dyDescent="0.3">
      <c r="B258" s="16"/>
      <c r="C258" s="16"/>
      <c r="D258" s="16"/>
      <c r="E258" s="16"/>
      <c r="F258" s="16"/>
      <c r="G258" s="16"/>
      <c r="H258" s="16"/>
      <c r="I258" s="16"/>
      <c r="J258" s="16"/>
    </row>
    <row r="259" spans="2:10" x14ac:dyDescent="0.3">
      <c r="B259" s="16"/>
      <c r="C259" s="16"/>
      <c r="D259" s="16"/>
      <c r="E259" s="16"/>
      <c r="F259" s="16"/>
      <c r="G259" s="16"/>
      <c r="H259" s="16"/>
      <c r="I259" s="16"/>
      <c r="J259" s="16"/>
    </row>
    <row r="260" spans="2:10" x14ac:dyDescent="0.3">
      <c r="B260" s="16"/>
      <c r="C260" s="16"/>
      <c r="D260" s="16"/>
      <c r="E260" s="16"/>
      <c r="F260" s="16"/>
      <c r="G260" s="16"/>
      <c r="H260" s="16"/>
      <c r="I260" s="16"/>
      <c r="J260" s="16"/>
    </row>
    <row r="261" spans="2:10" x14ac:dyDescent="0.3">
      <c r="B261" s="16"/>
      <c r="C261" s="16"/>
      <c r="D261" s="16"/>
      <c r="E261" s="16"/>
      <c r="F261" s="16"/>
      <c r="G261" s="16"/>
      <c r="H261" s="16"/>
      <c r="I261" s="16"/>
      <c r="J261" s="16"/>
    </row>
    <row r="262" spans="2:10" x14ac:dyDescent="0.3">
      <c r="B262" s="16"/>
      <c r="C262" s="16"/>
      <c r="D262" s="16"/>
      <c r="E262" s="16"/>
      <c r="F262" s="16"/>
      <c r="G262" s="16"/>
      <c r="H262" s="16"/>
      <c r="I262" s="16"/>
      <c r="J262" s="16"/>
    </row>
    <row r="263" spans="2:10" x14ac:dyDescent="0.3">
      <c r="B263" s="16"/>
      <c r="C263" s="16"/>
      <c r="D263" s="16"/>
      <c r="E263" s="16"/>
      <c r="F263" s="16"/>
      <c r="G263" s="16"/>
      <c r="H263" s="16"/>
      <c r="I263" s="16"/>
      <c r="J263" s="16"/>
    </row>
    <row r="264" spans="2:10" x14ac:dyDescent="0.3">
      <c r="B264" s="16"/>
      <c r="C264" s="16"/>
      <c r="D264" s="16"/>
      <c r="E264" s="16"/>
      <c r="F264" s="16"/>
      <c r="G264" s="16"/>
      <c r="H264" s="16"/>
      <c r="I264" s="16"/>
      <c r="J264" s="16"/>
    </row>
    <row r="265" spans="2:10" x14ac:dyDescent="0.3">
      <c r="B265" s="16"/>
      <c r="C265" s="16"/>
      <c r="D265" s="16"/>
      <c r="E265" s="16"/>
      <c r="F265" s="16"/>
      <c r="G265" s="16"/>
      <c r="H265" s="16"/>
      <c r="I265" s="16"/>
      <c r="J265" s="16"/>
    </row>
    <row r="266" spans="2:10" x14ac:dyDescent="0.3">
      <c r="B266" s="16"/>
      <c r="C266" s="16"/>
      <c r="D266" s="16"/>
      <c r="E266" s="16"/>
      <c r="F266" s="16"/>
      <c r="G266" s="16"/>
      <c r="H266" s="16"/>
      <c r="I266" s="16"/>
      <c r="J266" s="16"/>
    </row>
    <row r="267" spans="2:10" x14ac:dyDescent="0.3">
      <c r="B267" s="16"/>
      <c r="C267" s="16"/>
      <c r="D267" s="16"/>
      <c r="E267" s="16"/>
      <c r="F267" s="16"/>
      <c r="G267" s="16"/>
      <c r="H267" s="16"/>
      <c r="I267" s="16"/>
      <c r="J267" s="16"/>
    </row>
    <row r="268" spans="2:10" x14ac:dyDescent="0.3">
      <c r="B268" s="16"/>
      <c r="C268" s="16"/>
      <c r="D268" s="16"/>
      <c r="E268" s="16"/>
      <c r="F268" s="16"/>
      <c r="G268" s="16"/>
      <c r="H268" s="16"/>
      <c r="I268" s="16"/>
      <c r="J268" s="16"/>
    </row>
    <row r="269" spans="2:10" x14ac:dyDescent="0.3">
      <c r="B269" s="16"/>
      <c r="C269" s="16"/>
      <c r="D269" s="16"/>
      <c r="E269" s="16"/>
      <c r="F269" s="16"/>
      <c r="G269" s="16"/>
      <c r="H269" s="16"/>
      <c r="I269" s="16"/>
      <c r="J269" s="16"/>
    </row>
    <row r="270" spans="2:10" x14ac:dyDescent="0.3">
      <c r="B270" s="16"/>
      <c r="C270" s="16"/>
      <c r="D270" s="16"/>
      <c r="E270" s="16"/>
      <c r="F270" s="16"/>
      <c r="G270" s="16"/>
      <c r="H270" s="16"/>
      <c r="I270" s="16"/>
      <c r="J270" s="16"/>
    </row>
    <row r="271" spans="2:10" x14ac:dyDescent="0.3">
      <c r="B271" s="16"/>
      <c r="C271" s="16"/>
      <c r="D271" s="16"/>
      <c r="E271" s="16"/>
      <c r="F271" s="16"/>
      <c r="G271" s="16"/>
      <c r="H271" s="16"/>
      <c r="I271" s="16"/>
      <c r="J271" s="16"/>
    </row>
    <row r="272" spans="2:10" x14ac:dyDescent="0.3">
      <c r="B272" s="16"/>
      <c r="C272" s="16"/>
      <c r="D272" s="16"/>
      <c r="E272" s="16"/>
      <c r="F272" s="16"/>
      <c r="G272" s="16"/>
      <c r="H272" s="16"/>
      <c r="I272" s="16"/>
      <c r="J272" s="16"/>
    </row>
    <row r="273" spans="2:10" x14ac:dyDescent="0.3">
      <c r="B273" s="16"/>
      <c r="C273" s="16"/>
      <c r="D273" s="16"/>
      <c r="E273" s="16"/>
      <c r="F273" s="16"/>
      <c r="G273" s="16"/>
      <c r="H273" s="16"/>
      <c r="I273" s="16"/>
      <c r="J273" s="16"/>
    </row>
    <row r="274" spans="2:10" x14ac:dyDescent="0.3">
      <c r="B274" s="16"/>
      <c r="C274" s="16"/>
      <c r="D274" s="16"/>
      <c r="E274" s="16"/>
      <c r="F274" s="16"/>
      <c r="G274" s="16"/>
      <c r="H274" s="16"/>
      <c r="I274" s="16"/>
      <c r="J274" s="16"/>
    </row>
    <row r="275" spans="2:10" x14ac:dyDescent="0.3">
      <c r="B275" s="16"/>
      <c r="C275" s="16"/>
      <c r="D275" s="16"/>
      <c r="E275" s="16"/>
      <c r="F275" s="16"/>
      <c r="G275" s="16"/>
      <c r="H275" s="16"/>
      <c r="I275" s="16"/>
      <c r="J275" s="16"/>
    </row>
    <row r="276" spans="2:10" x14ac:dyDescent="0.3">
      <c r="B276" s="16"/>
      <c r="C276" s="16"/>
      <c r="D276" s="16"/>
      <c r="E276" s="16"/>
      <c r="F276" s="16"/>
      <c r="G276" s="16"/>
      <c r="H276" s="16"/>
      <c r="I276" s="16"/>
      <c r="J276" s="16"/>
    </row>
    <row r="277" spans="2:10" x14ac:dyDescent="0.3">
      <c r="B277" s="16"/>
      <c r="C277" s="16"/>
      <c r="D277" s="16"/>
      <c r="E277" s="16"/>
      <c r="F277" s="16"/>
      <c r="G277" s="16"/>
      <c r="H277" s="16"/>
      <c r="I277" s="16"/>
      <c r="J277" s="16"/>
    </row>
    <row r="278" spans="2:10" x14ac:dyDescent="0.3">
      <c r="B278" s="16"/>
      <c r="C278" s="16"/>
      <c r="D278" s="16"/>
      <c r="E278" s="16"/>
      <c r="F278" s="16"/>
      <c r="G278" s="16"/>
      <c r="H278" s="16"/>
      <c r="I278" s="16"/>
      <c r="J278" s="16"/>
    </row>
    <row r="279" spans="2:10" x14ac:dyDescent="0.3">
      <c r="B279" s="16"/>
      <c r="C279" s="16"/>
      <c r="D279" s="16"/>
      <c r="E279" s="16"/>
      <c r="F279" s="16"/>
      <c r="G279" s="16"/>
      <c r="H279" s="16"/>
      <c r="I279" s="16"/>
      <c r="J279" s="16"/>
    </row>
    <row r="280" spans="2:10" x14ac:dyDescent="0.3">
      <c r="B280" s="16"/>
      <c r="C280" s="16"/>
      <c r="D280" s="16"/>
      <c r="E280" s="16"/>
      <c r="F280" s="16"/>
      <c r="G280" s="16"/>
      <c r="H280" s="16"/>
      <c r="I280" s="16"/>
      <c r="J280" s="16"/>
    </row>
    <row r="281" spans="2:10" x14ac:dyDescent="0.3">
      <c r="B281" s="16"/>
      <c r="C281" s="16"/>
      <c r="D281" s="16"/>
      <c r="E281" s="16"/>
      <c r="F281" s="16"/>
      <c r="G281" s="16"/>
      <c r="H281" s="16"/>
      <c r="I281" s="16"/>
      <c r="J281" s="16"/>
    </row>
    <row r="282" spans="2:10" x14ac:dyDescent="0.3">
      <c r="B282" s="16"/>
      <c r="C282" s="16"/>
      <c r="D282" s="16"/>
      <c r="E282" s="16"/>
      <c r="F282" s="16"/>
      <c r="G282" s="16"/>
      <c r="H282" s="16"/>
      <c r="I282" s="16"/>
      <c r="J282" s="16"/>
    </row>
    <row r="283" spans="2:10" x14ac:dyDescent="0.3">
      <c r="B283" s="16"/>
      <c r="C283" s="16"/>
      <c r="D283" s="16"/>
      <c r="E283" s="16"/>
      <c r="F283" s="16"/>
      <c r="G283" s="16"/>
      <c r="H283" s="16"/>
      <c r="I283" s="16"/>
      <c r="J283" s="16"/>
    </row>
    <row r="284" spans="2:10" x14ac:dyDescent="0.3">
      <c r="B284" s="16"/>
      <c r="C284" s="16"/>
      <c r="D284" s="16"/>
      <c r="E284" s="16"/>
      <c r="F284" s="16"/>
      <c r="G284" s="16"/>
      <c r="H284" s="16"/>
      <c r="I284" s="16"/>
      <c r="J284" s="16"/>
    </row>
    <row r="285" spans="2:10" x14ac:dyDescent="0.3">
      <c r="B285" s="16"/>
      <c r="C285" s="16"/>
      <c r="D285" s="16"/>
      <c r="E285" s="16"/>
      <c r="F285" s="16"/>
      <c r="G285" s="16"/>
      <c r="H285" s="16"/>
      <c r="I285" s="16"/>
      <c r="J285" s="16"/>
    </row>
    <row r="286" spans="2:10" x14ac:dyDescent="0.3">
      <c r="B286" s="16"/>
      <c r="C286" s="16"/>
      <c r="D286" s="16"/>
      <c r="E286" s="16"/>
      <c r="F286" s="16"/>
      <c r="G286" s="16"/>
      <c r="H286" s="16"/>
      <c r="I286" s="16"/>
      <c r="J286" s="16"/>
    </row>
    <row r="287" spans="2:10" x14ac:dyDescent="0.3">
      <c r="B287" s="16"/>
      <c r="C287" s="16"/>
      <c r="D287" s="16"/>
      <c r="E287" s="16"/>
      <c r="F287" s="16"/>
      <c r="G287" s="16"/>
      <c r="H287" s="16"/>
      <c r="I287" s="16"/>
      <c r="J287" s="16"/>
    </row>
    <row r="288" spans="2:10" x14ac:dyDescent="0.3">
      <c r="B288" s="16"/>
      <c r="C288" s="16"/>
      <c r="D288" s="16"/>
      <c r="E288" s="16"/>
      <c r="F288" s="16"/>
      <c r="G288" s="16"/>
      <c r="H288" s="16"/>
      <c r="I288" s="16"/>
      <c r="J288" s="16"/>
    </row>
    <row r="289" spans="2:10" x14ac:dyDescent="0.3">
      <c r="B289" s="16"/>
      <c r="C289" s="16"/>
      <c r="D289" s="16"/>
      <c r="E289" s="16"/>
      <c r="F289" s="16"/>
      <c r="G289" s="16"/>
      <c r="H289" s="16"/>
      <c r="I289" s="16"/>
      <c r="J289" s="16"/>
    </row>
    <row r="290" spans="2:10" x14ac:dyDescent="0.3">
      <c r="B290" s="16"/>
      <c r="C290" s="16"/>
      <c r="D290" s="16"/>
      <c r="E290" s="16"/>
      <c r="F290" s="16"/>
      <c r="G290" s="16"/>
      <c r="H290" s="16"/>
      <c r="I290" s="16"/>
      <c r="J290" s="16"/>
    </row>
    <row r="291" spans="2:10" x14ac:dyDescent="0.3">
      <c r="B291" s="16"/>
      <c r="C291" s="16"/>
      <c r="D291" s="16"/>
      <c r="E291" s="16"/>
      <c r="F291" s="16"/>
      <c r="G291" s="16"/>
      <c r="H291" s="16"/>
      <c r="I291" s="16"/>
      <c r="J291" s="16"/>
    </row>
    <row r="292" spans="2:10" x14ac:dyDescent="0.3">
      <c r="B292" s="16"/>
      <c r="C292" s="16"/>
      <c r="D292" s="16"/>
      <c r="E292" s="16"/>
      <c r="F292" s="16"/>
      <c r="G292" s="16"/>
      <c r="H292" s="16"/>
      <c r="I292" s="16"/>
      <c r="J292" s="16"/>
    </row>
    <row r="293" spans="2:10" x14ac:dyDescent="0.3">
      <c r="B293" s="16"/>
      <c r="C293" s="16"/>
      <c r="D293" s="16"/>
      <c r="E293" s="16"/>
      <c r="F293" s="16"/>
      <c r="G293" s="16"/>
      <c r="H293" s="16"/>
      <c r="I293" s="16"/>
      <c r="J293" s="16"/>
    </row>
    <row r="294" spans="2:10" x14ac:dyDescent="0.3">
      <c r="B294" s="16"/>
      <c r="C294" s="16"/>
      <c r="D294" s="16"/>
      <c r="E294" s="16"/>
      <c r="F294" s="16"/>
      <c r="G294" s="16"/>
      <c r="H294" s="16"/>
      <c r="I294" s="16"/>
      <c r="J294" s="16"/>
    </row>
    <row r="295" spans="2:10" x14ac:dyDescent="0.3">
      <c r="B295" s="16"/>
      <c r="C295" s="16"/>
      <c r="D295" s="16"/>
      <c r="E295" s="16"/>
      <c r="F295" s="16"/>
      <c r="G295" s="16"/>
      <c r="H295" s="16"/>
      <c r="I295" s="16"/>
      <c r="J295" s="16"/>
    </row>
    <row r="296" spans="2:10" x14ac:dyDescent="0.3">
      <c r="B296" s="16"/>
      <c r="C296" s="16"/>
      <c r="D296" s="16"/>
      <c r="E296" s="16"/>
      <c r="F296" s="16"/>
      <c r="G296" s="16"/>
      <c r="H296" s="16"/>
      <c r="I296" s="16"/>
      <c r="J296" s="16"/>
    </row>
    <row r="297" spans="2:10" x14ac:dyDescent="0.3">
      <c r="B297" s="16"/>
      <c r="C297" s="16"/>
      <c r="D297" s="16"/>
      <c r="E297" s="16"/>
      <c r="F297" s="16"/>
      <c r="G297" s="16"/>
      <c r="H297" s="16"/>
      <c r="I297" s="16"/>
      <c r="J297" s="16"/>
    </row>
    <row r="298" spans="2:10" x14ac:dyDescent="0.3">
      <c r="B298" s="16"/>
      <c r="C298" s="16"/>
      <c r="D298" s="16"/>
      <c r="E298" s="16"/>
      <c r="F298" s="16"/>
      <c r="G298" s="16"/>
      <c r="H298" s="16"/>
      <c r="I298" s="16"/>
      <c r="J298" s="16"/>
    </row>
    <row r="299" spans="2:10" x14ac:dyDescent="0.3">
      <c r="B299" s="16"/>
      <c r="C299" s="16"/>
      <c r="D299" s="16"/>
      <c r="E299" s="16"/>
      <c r="F299" s="16"/>
      <c r="G299" s="16"/>
      <c r="H299" s="16"/>
      <c r="I299" s="16"/>
      <c r="J299" s="16"/>
    </row>
    <row r="300" spans="2:10" x14ac:dyDescent="0.3">
      <c r="B300" s="16"/>
      <c r="C300" s="16"/>
      <c r="D300" s="16"/>
      <c r="E300" s="16"/>
      <c r="F300" s="16"/>
      <c r="G300" s="16"/>
      <c r="H300" s="16"/>
      <c r="I300" s="16"/>
      <c r="J300" s="16"/>
    </row>
    <row r="301" spans="2:10" x14ac:dyDescent="0.3">
      <c r="B301" s="16"/>
      <c r="C301" s="16"/>
      <c r="D301" s="16"/>
      <c r="E301" s="16"/>
      <c r="F301" s="16"/>
      <c r="G301" s="16"/>
      <c r="H301" s="16"/>
      <c r="I301" s="16"/>
      <c r="J301" s="16"/>
    </row>
    <row r="302" spans="2:10" x14ac:dyDescent="0.3">
      <c r="B302" s="16"/>
      <c r="C302" s="16"/>
      <c r="D302" s="16"/>
      <c r="E302" s="16"/>
      <c r="F302" s="16"/>
      <c r="G302" s="16"/>
      <c r="H302" s="16"/>
      <c r="I302" s="16"/>
      <c r="J302" s="16"/>
    </row>
    <row r="303" spans="2:10" x14ac:dyDescent="0.3">
      <c r="B303" s="16"/>
      <c r="C303" s="16"/>
      <c r="D303" s="16"/>
      <c r="E303" s="16"/>
      <c r="F303" s="16"/>
      <c r="G303" s="16"/>
      <c r="H303" s="16"/>
      <c r="I303" s="16"/>
      <c r="J303" s="16"/>
    </row>
    <row r="304" spans="2:10" x14ac:dyDescent="0.3">
      <c r="B304" s="16"/>
      <c r="C304" s="16"/>
      <c r="D304" s="16"/>
      <c r="E304" s="16"/>
      <c r="F304" s="16"/>
      <c r="G304" s="16"/>
      <c r="H304" s="16"/>
      <c r="I304" s="16"/>
      <c r="J304" s="16"/>
    </row>
    <row r="305" spans="2:10" x14ac:dyDescent="0.3">
      <c r="B305" s="16"/>
      <c r="C305" s="16"/>
      <c r="D305" s="16"/>
      <c r="E305" s="16"/>
      <c r="F305" s="16"/>
      <c r="G305" s="16"/>
      <c r="H305" s="16"/>
      <c r="I305" s="16"/>
      <c r="J305" s="16"/>
    </row>
    <row r="306" spans="2:10" x14ac:dyDescent="0.3">
      <c r="B306" s="16"/>
      <c r="C306" s="16"/>
      <c r="D306" s="16"/>
      <c r="E306" s="16"/>
      <c r="F306" s="16"/>
      <c r="G306" s="16"/>
      <c r="H306" s="16"/>
      <c r="I306" s="16"/>
      <c r="J306" s="16"/>
    </row>
    <row r="307" spans="2:10" x14ac:dyDescent="0.3">
      <c r="B307" s="16"/>
      <c r="C307" s="16"/>
      <c r="D307" s="16"/>
      <c r="E307" s="16"/>
      <c r="F307" s="16"/>
      <c r="G307" s="16"/>
      <c r="H307" s="16"/>
      <c r="I307" s="16"/>
      <c r="J307" s="16"/>
    </row>
    <row r="308" spans="2:10" x14ac:dyDescent="0.3">
      <c r="B308" s="16"/>
      <c r="C308" s="16"/>
      <c r="D308" s="16"/>
      <c r="E308" s="16"/>
      <c r="F308" s="16"/>
      <c r="G308" s="16"/>
      <c r="H308" s="16"/>
      <c r="I308" s="16"/>
      <c r="J308" s="16"/>
    </row>
    <row r="309" spans="2:10" x14ac:dyDescent="0.3">
      <c r="B309" s="16"/>
      <c r="C309" s="16"/>
      <c r="D309" s="16"/>
      <c r="E309" s="16"/>
      <c r="F309" s="16"/>
      <c r="G309" s="16"/>
      <c r="H309" s="16"/>
      <c r="I309" s="16"/>
      <c r="J309" s="16"/>
    </row>
    <row r="310" spans="2:10" x14ac:dyDescent="0.3">
      <c r="B310" s="16"/>
      <c r="C310" s="16"/>
      <c r="D310" s="16"/>
      <c r="E310" s="16"/>
      <c r="F310" s="16"/>
      <c r="G310" s="16"/>
      <c r="H310" s="16"/>
      <c r="I310" s="16"/>
      <c r="J310" s="16"/>
    </row>
    <row r="311" spans="2:10" x14ac:dyDescent="0.3">
      <c r="B311" s="16"/>
      <c r="C311" s="16"/>
      <c r="D311" s="16"/>
      <c r="E311" s="16"/>
      <c r="F311" s="16"/>
      <c r="G311" s="16"/>
      <c r="H311" s="16"/>
      <c r="I311" s="16"/>
      <c r="J311" s="16"/>
    </row>
    <row r="312" spans="2:10" x14ac:dyDescent="0.3">
      <c r="B312" s="16"/>
      <c r="C312" s="16"/>
      <c r="D312" s="16"/>
      <c r="E312" s="16"/>
      <c r="F312" s="16"/>
      <c r="G312" s="16"/>
      <c r="H312" s="16"/>
      <c r="I312" s="16"/>
      <c r="J312" s="16"/>
    </row>
    <row r="313" spans="2:10" x14ac:dyDescent="0.3">
      <c r="B313" s="16"/>
      <c r="C313" s="16"/>
      <c r="D313" s="16"/>
      <c r="E313" s="16"/>
      <c r="F313" s="16"/>
      <c r="G313" s="16"/>
      <c r="H313" s="16"/>
      <c r="I313" s="16"/>
      <c r="J313" s="16"/>
    </row>
    <row r="314" spans="2:10" x14ac:dyDescent="0.3">
      <c r="B314" s="16"/>
      <c r="C314" s="16"/>
      <c r="D314" s="16"/>
      <c r="E314" s="16"/>
      <c r="F314" s="16"/>
      <c r="G314" s="16"/>
      <c r="H314" s="16"/>
      <c r="I314" s="16"/>
      <c r="J314" s="16"/>
    </row>
    <row r="315" spans="2:10" x14ac:dyDescent="0.3">
      <c r="B315" s="16"/>
      <c r="C315" s="16"/>
      <c r="D315" s="16"/>
      <c r="E315" s="16"/>
      <c r="F315" s="16"/>
      <c r="G315" s="16"/>
      <c r="H315" s="16"/>
      <c r="I315" s="16"/>
      <c r="J315" s="16"/>
    </row>
    <row r="316" spans="2:10" x14ac:dyDescent="0.3">
      <c r="B316" s="16"/>
      <c r="C316" s="16"/>
      <c r="D316" s="16"/>
      <c r="E316" s="16"/>
      <c r="F316" s="16"/>
      <c r="G316" s="16"/>
      <c r="H316" s="16"/>
      <c r="I316" s="16"/>
      <c r="J316" s="16"/>
    </row>
    <row r="317" spans="2:10" x14ac:dyDescent="0.3">
      <c r="B317" s="16"/>
      <c r="C317" s="16"/>
      <c r="D317" s="16"/>
      <c r="E317" s="16"/>
      <c r="F317" s="16"/>
      <c r="G317" s="16"/>
      <c r="H317" s="16"/>
      <c r="I317" s="16"/>
      <c r="J317" s="16"/>
    </row>
    <row r="318" spans="2:10" x14ac:dyDescent="0.3">
      <c r="B318" s="16"/>
      <c r="C318" s="16"/>
      <c r="D318" s="16"/>
      <c r="E318" s="16"/>
      <c r="F318" s="16"/>
      <c r="G318" s="16"/>
      <c r="H318" s="16"/>
      <c r="I318" s="16"/>
      <c r="J318" s="16"/>
    </row>
    <row r="319" spans="2:10" x14ac:dyDescent="0.3">
      <c r="B319" s="16"/>
      <c r="C319" s="16"/>
      <c r="D319" s="16"/>
      <c r="E319" s="16"/>
      <c r="F319" s="16"/>
      <c r="G319" s="16"/>
      <c r="H319" s="16"/>
      <c r="I319" s="16"/>
      <c r="J319" s="16"/>
    </row>
    <row r="320" spans="2:10" x14ac:dyDescent="0.3">
      <c r="B320" s="16"/>
      <c r="C320" s="16"/>
      <c r="D320" s="16"/>
      <c r="E320" s="16"/>
      <c r="F320" s="16"/>
      <c r="G320" s="16"/>
      <c r="H320" s="16"/>
      <c r="I320" s="16"/>
      <c r="J320" s="16"/>
    </row>
    <row r="321" spans="2:10" x14ac:dyDescent="0.3">
      <c r="B321" s="16"/>
      <c r="C321" s="16"/>
      <c r="D321" s="16"/>
      <c r="E321" s="16"/>
      <c r="F321" s="16"/>
      <c r="G321" s="16"/>
      <c r="H321" s="16"/>
      <c r="I321" s="16"/>
      <c r="J321" s="16"/>
    </row>
    <row r="322" spans="2:10" x14ac:dyDescent="0.3">
      <c r="B322" s="16"/>
      <c r="C322" s="16"/>
      <c r="D322" s="16"/>
      <c r="E322" s="16"/>
      <c r="F322" s="16"/>
      <c r="G322" s="16"/>
      <c r="H322" s="16"/>
      <c r="I322" s="16"/>
      <c r="J322" s="16"/>
    </row>
    <row r="323" spans="2:10" x14ac:dyDescent="0.3">
      <c r="B323" s="16"/>
      <c r="C323" s="16"/>
      <c r="D323" s="16"/>
      <c r="E323" s="16"/>
      <c r="F323" s="16"/>
      <c r="G323" s="16"/>
      <c r="H323" s="16"/>
      <c r="I323" s="16"/>
      <c r="J323" s="16"/>
    </row>
    <row r="324" spans="2:10" x14ac:dyDescent="0.3">
      <c r="B324" s="16"/>
      <c r="C324" s="16"/>
      <c r="D324" s="16"/>
      <c r="E324" s="16"/>
      <c r="F324" s="16"/>
      <c r="G324" s="16"/>
      <c r="H324" s="16"/>
      <c r="I324" s="16"/>
      <c r="J324" s="16"/>
    </row>
    <row r="325" spans="2:10" x14ac:dyDescent="0.3">
      <c r="B325" s="16"/>
      <c r="C325" s="16"/>
      <c r="D325" s="16"/>
      <c r="E325" s="16"/>
      <c r="F325" s="16"/>
      <c r="G325" s="16"/>
      <c r="H325" s="16"/>
      <c r="I325" s="16"/>
      <c r="J325" s="16"/>
    </row>
    <row r="326" spans="2:10" x14ac:dyDescent="0.3">
      <c r="B326" s="16"/>
      <c r="C326" s="16"/>
      <c r="D326" s="16"/>
      <c r="E326" s="16"/>
      <c r="F326" s="16"/>
      <c r="G326" s="16"/>
      <c r="H326" s="16"/>
      <c r="I326" s="16"/>
      <c r="J326" s="16"/>
    </row>
    <row r="327" spans="2:10" x14ac:dyDescent="0.3">
      <c r="B327" s="16"/>
      <c r="C327" s="16"/>
      <c r="D327" s="16"/>
      <c r="E327" s="16"/>
      <c r="F327" s="16"/>
      <c r="G327" s="16"/>
      <c r="H327" s="16"/>
      <c r="I327" s="16"/>
      <c r="J327" s="16"/>
    </row>
    <row r="328" spans="2:10" x14ac:dyDescent="0.3">
      <c r="B328" s="16"/>
      <c r="C328" s="16"/>
      <c r="D328" s="16"/>
      <c r="E328" s="16"/>
      <c r="F328" s="16"/>
      <c r="G328" s="16"/>
      <c r="H328" s="16"/>
      <c r="I328" s="16"/>
      <c r="J328" s="16"/>
    </row>
    <row r="329" spans="2:10" x14ac:dyDescent="0.3">
      <c r="B329" s="16"/>
      <c r="C329" s="16"/>
      <c r="D329" s="16"/>
      <c r="E329" s="16"/>
      <c r="F329" s="16"/>
      <c r="G329" s="16"/>
      <c r="H329" s="16"/>
      <c r="I329" s="16"/>
      <c r="J329" s="16"/>
    </row>
    <row r="330" spans="2:10" x14ac:dyDescent="0.3">
      <c r="B330" s="16"/>
      <c r="C330" s="16"/>
      <c r="D330" s="16"/>
      <c r="E330" s="16"/>
      <c r="F330" s="16"/>
      <c r="G330" s="16"/>
      <c r="H330" s="16"/>
      <c r="I330" s="16"/>
      <c r="J330" s="16"/>
    </row>
    <row r="331" spans="2:10" x14ac:dyDescent="0.3">
      <c r="B331" s="16"/>
      <c r="C331" s="16"/>
      <c r="D331" s="16"/>
      <c r="E331" s="16"/>
      <c r="F331" s="16"/>
      <c r="G331" s="16"/>
      <c r="H331" s="16"/>
      <c r="I331" s="16"/>
      <c r="J331" s="16"/>
    </row>
    <row r="332" spans="2:10" x14ac:dyDescent="0.3">
      <c r="B332" s="16"/>
      <c r="C332" s="16"/>
      <c r="D332" s="16"/>
      <c r="E332" s="16"/>
      <c r="F332" s="16"/>
      <c r="G332" s="16"/>
      <c r="H332" s="16"/>
      <c r="I332" s="16"/>
      <c r="J332" s="16"/>
    </row>
    <row r="333" spans="2:10" x14ac:dyDescent="0.3">
      <c r="B333" s="16"/>
      <c r="C333" s="16"/>
      <c r="D333" s="16"/>
      <c r="E333" s="16"/>
      <c r="F333" s="16"/>
      <c r="G333" s="16"/>
      <c r="H333" s="16"/>
      <c r="I333" s="16"/>
      <c r="J333" s="16"/>
    </row>
    <row r="334" spans="2:10" x14ac:dyDescent="0.3">
      <c r="B334" s="16"/>
      <c r="C334" s="16"/>
      <c r="D334" s="16"/>
      <c r="E334" s="16"/>
      <c r="F334" s="16"/>
      <c r="G334" s="16"/>
      <c r="H334" s="16"/>
      <c r="I334" s="16"/>
      <c r="J334" s="16"/>
    </row>
    <row r="335" spans="2:10" x14ac:dyDescent="0.3">
      <c r="B335" s="16"/>
      <c r="C335" s="16"/>
      <c r="D335" s="16"/>
      <c r="E335" s="16"/>
      <c r="F335" s="16"/>
      <c r="G335" s="16"/>
      <c r="H335" s="16"/>
      <c r="I335" s="16"/>
      <c r="J335" s="16"/>
    </row>
    <row r="336" spans="2:10" x14ac:dyDescent="0.3">
      <c r="B336" s="16"/>
      <c r="C336" s="16"/>
      <c r="D336" s="16"/>
      <c r="E336" s="16"/>
      <c r="F336" s="16"/>
      <c r="G336" s="16"/>
      <c r="H336" s="16"/>
      <c r="I336" s="16"/>
      <c r="J336" s="16"/>
    </row>
    <row r="337" spans="2:10" x14ac:dyDescent="0.3">
      <c r="B337" s="16"/>
      <c r="C337" s="16"/>
      <c r="D337" s="16"/>
      <c r="E337" s="16"/>
      <c r="F337" s="16"/>
      <c r="G337" s="16"/>
      <c r="H337" s="16"/>
      <c r="I337" s="16"/>
      <c r="J337" s="16"/>
    </row>
    <row r="338" spans="2:10" x14ac:dyDescent="0.3">
      <c r="B338" s="16"/>
      <c r="C338" s="16"/>
      <c r="D338" s="16"/>
      <c r="E338" s="16"/>
      <c r="F338" s="16"/>
      <c r="G338" s="16"/>
      <c r="H338" s="16"/>
      <c r="I338" s="16"/>
      <c r="J338" s="16"/>
    </row>
    <row r="339" spans="2:10" x14ac:dyDescent="0.3">
      <c r="B339" s="16"/>
      <c r="C339" s="16"/>
      <c r="D339" s="16"/>
      <c r="E339" s="16"/>
      <c r="F339" s="16"/>
      <c r="G339" s="16"/>
      <c r="H339" s="16"/>
      <c r="I339" s="16"/>
      <c r="J339" s="16"/>
    </row>
    <row r="340" spans="2:10" x14ac:dyDescent="0.3">
      <c r="B340" s="16"/>
      <c r="C340" s="16"/>
      <c r="D340" s="16"/>
      <c r="E340" s="16"/>
      <c r="F340" s="16"/>
      <c r="G340" s="16"/>
      <c r="H340" s="16"/>
      <c r="I340" s="16"/>
      <c r="J340" s="16"/>
    </row>
    <row r="341" spans="2:10" x14ac:dyDescent="0.3">
      <c r="B341" s="16"/>
      <c r="C341" s="16"/>
      <c r="D341" s="16"/>
      <c r="E341" s="16"/>
      <c r="F341" s="16"/>
      <c r="G341" s="16"/>
      <c r="H341" s="16"/>
      <c r="I341" s="16"/>
      <c r="J341" s="16"/>
    </row>
    <row r="342" spans="2:10" x14ac:dyDescent="0.3">
      <c r="B342" s="16"/>
      <c r="C342" s="16"/>
      <c r="D342" s="16"/>
      <c r="E342" s="16"/>
      <c r="F342" s="16"/>
      <c r="G342" s="16"/>
      <c r="H342" s="16"/>
      <c r="I342" s="16"/>
      <c r="J342" s="16"/>
    </row>
    <row r="343" spans="2:10" x14ac:dyDescent="0.3">
      <c r="B343" s="16"/>
      <c r="C343" s="16"/>
      <c r="D343" s="16"/>
      <c r="E343" s="16"/>
      <c r="F343" s="16"/>
      <c r="G343" s="16"/>
      <c r="H343" s="16"/>
      <c r="I343" s="16"/>
      <c r="J343" s="16"/>
    </row>
    <row r="344" spans="2:10" x14ac:dyDescent="0.3">
      <c r="B344" s="16"/>
      <c r="C344" s="16"/>
      <c r="D344" s="16"/>
      <c r="E344" s="16"/>
      <c r="F344" s="16"/>
      <c r="G344" s="16"/>
      <c r="H344" s="16"/>
      <c r="I344" s="16"/>
      <c r="J344" s="16"/>
    </row>
    <row r="345" spans="2:10" x14ac:dyDescent="0.3">
      <c r="B345" s="16"/>
      <c r="C345" s="16"/>
      <c r="D345" s="16"/>
      <c r="E345" s="16"/>
      <c r="F345" s="16"/>
      <c r="G345" s="16"/>
      <c r="H345" s="16"/>
      <c r="I345" s="16"/>
      <c r="J345" s="16"/>
    </row>
    <row r="346" spans="2:10" x14ac:dyDescent="0.3">
      <c r="B346" s="16"/>
      <c r="C346" s="16"/>
      <c r="D346" s="16"/>
      <c r="E346" s="16"/>
      <c r="F346" s="16"/>
      <c r="G346" s="16"/>
      <c r="H346" s="16"/>
      <c r="I346" s="16"/>
      <c r="J346" s="16"/>
    </row>
    <row r="347" spans="2:10" x14ac:dyDescent="0.3">
      <c r="B347" s="16"/>
      <c r="C347" s="16"/>
      <c r="D347" s="16"/>
      <c r="E347" s="16"/>
      <c r="F347" s="16"/>
      <c r="G347" s="16"/>
      <c r="H347" s="16"/>
      <c r="I347" s="16"/>
      <c r="J347" s="16"/>
    </row>
    <row r="348" spans="2:10" x14ac:dyDescent="0.3">
      <c r="B348" s="16"/>
      <c r="C348" s="16"/>
      <c r="D348" s="16"/>
      <c r="E348" s="16"/>
      <c r="F348" s="16"/>
      <c r="G348" s="16"/>
      <c r="H348" s="16"/>
      <c r="I348" s="16"/>
      <c r="J348" s="16"/>
    </row>
    <row r="349" spans="2:10" x14ac:dyDescent="0.3">
      <c r="B349" s="16"/>
      <c r="C349" s="16"/>
      <c r="D349" s="16"/>
      <c r="E349" s="16"/>
      <c r="F349" s="16"/>
      <c r="G349" s="16"/>
      <c r="H349" s="16"/>
      <c r="I349" s="16"/>
      <c r="J349" s="16"/>
    </row>
    <row r="350" spans="2:10" x14ac:dyDescent="0.3">
      <c r="B350" s="16"/>
      <c r="C350" s="16"/>
      <c r="D350" s="16"/>
      <c r="E350" s="16"/>
      <c r="F350" s="16"/>
      <c r="G350" s="16"/>
      <c r="H350" s="16"/>
      <c r="I350" s="16"/>
      <c r="J350" s="16"/>
    </row>
    <row r="351" spans="2:10" x14ac:dyDescent="0.3">
      <c r="B351" s="16"/>
      <c r="C351" s="16"/>
      <c r="D351" s="16"/>
      <c r="E351" s="16"/>
      <c r="F351" s="16"/>
      <c r="G351" s="16"/>
      <c r="H351" s="16"/>
      <c r="I351" s="16"/>
      <c r="J351" s="16"/>
    </row>
    <row r="352" spans="2:10" x14ac:dyDescent="0.3">
      <c r="B352" s="16"/>
      <c r="C352" s="16"/>
      <c r="D352" s="16"/>
      <c r="E352" s="16"/>
      <c r="F352" s="16"/>
      <c r="G352" s="16"/>
      <c r="H352" s="16"/>
      <c r="I352" s="16"/>
      <c r="J352" s="16"/>
    </row>
    <row r="353" spans="2:10" x14ac:dyDescent="0.3">
      <c r="B353" s="16"/>
      <c r="C353" s="16"/>
      <c r="D353" s="16"/>
      <c r="E353" s="16"/>
      <c r="F353" s="16"/>
      <c r="G353" s="16"/>
      <c r="H353" s="16"/>
      <c r="I353" s="16"/>
      <c r="J353" s="16"/>
    </row>
    <row r="354" spans="2:10" x14ac:dyDescent="0.3">
      <c r="B354" s="16"/>
      <c r="C354" s="16"/>
      <c r="D354" s="16"/>
      <c r="E354" s="16"/>
      <c r="F354" s="16"/>
      <c r="G354" s="16"/>
      <c r="H354" s="16"/>
      <c r="I354" s="16"/>
      <c r="J354" s="16"/>
    </row>
    <row r="355" spans="2:10" x14ac:dyDescent="0.3">
      <c r="B355" s="16"/>
      <c r="C355" s="16"/>
      <c r="D355" s="16"/>
      <c r="E355" s="16"/>
      <c r="F355" s="16"/>
      <c r="G355" s="16"/>
      <c r="H355" s="16"/>
      <c r="I355" s="16"/>
      <c r="J355" s="16"/>
    </row>
    <row r="356" spans="2:10" x14ac:dyDescent="0.3">
      <c r="B356" s="16"/>
      <c r="C356" s="16"/>
      <c r="D356" s="16"/>
      <c r="E356" s="16"/>
      <c r="F356" s="16"/>
      <c r="G356" s="16"/>
      <c r="H356" s="16"/>
      <c r="I356" s="16"/>
      <c r="J356" s="16"/>
    </row>
    <row r="357" spans="2:10" x14ac:dyDescent="0.3">
      <c r="B357" s="16"/>
      <c r="C357" s="16"/>
      <c r="D357" s="16"/>
      <c r="E357" s="16"/>
      <c r="F357" s="16"/>
      <c r="G357" s="16"/>
      <c r="H357" s="16"/>
      <c r="I357" s="16"/>
      <c r="J357" s="16"/>
    </row>
    <row r="358" spans="2:10" x14ac:dyDescent="0.3">
      <c r="B358" s="16"/>
      <c r="C358" s="16"/>
      <c r="D358" s="16"/>
      <c r="E358" s="16"/>
      <c r="F358" s="16"/>
      <c r="G358" s="16"/>
      <c r="H358" s="16"/>
      <c r="I358" s="16"/>
      <c r="J358" s="16"/>
    </row>
    <row r="359" spans="2:10" x14ac:dyDescent="0.3">
      <c r="B359" s="16"/>
      <c r="C359" s="16"/>
      <c r="D359" s="16"/>
      <c r="E359" s="16"/>
      <c r="F359" s="16"/>
      <c r="G359" s="16"/>
      <c r="H359" s="16"/>
      <c r="I359" s="16"/>
      <c r="J359" s="16"/>
    </row>
    <row r="360" spans="2:10" x14ac:dyDescent="0.3">
      <c r="B360" s="16"/>
      <c r="C360" s="16"/>
      <c r="D360" s="16"/>
      <c r="E360" s="16"/>
      <c r="F360" s="16"/>
      <c r="G360" s="16"/>
      <c r="H360" s="16"/>
      <c r="I360" s="16"/>
      <c r="J360" s="16"/>
    </row>
    <row r="361" spans="2:10" x14ac:dyDescent="0.3">
      <c r="B361" s="16"/>
      <c r="C361" s="16"/>
      <c r="D361" s="16"/>
      <c r="E361" s="16"/>
      <c r="F361" s="16"/>
      <c r="G361" s="16"/>
      <c r="H361" s="16"/>
      <c r="I361" s="16"/>
      <c r="J361" s="16"/>
    </row>
    <row r="362" spans="2:10" x14ac:dyDescent="0.3">
      <c r="B362" s="16"/>
      <c r="C362" s="16"/>
      <c r="D362" s="16"/>
      <c r="E362" s="16"/>
      <c r="F362" s="16"/>
      <c r="G362" s="16"/>
      <c r="H362" s="16"/>
      <c r="I362" s="16"/>
      <c r="J362" s="16"/>
    </row>
    <row r="363" spans="2:10" x14ac:dyDescent="0.3">
      <c r="B363" s="16"/>
      <c r="C363" s="16"/>
      <c r="D363" s="16"/>
      <c r="E363" s="16"/>
      <c r="F363" s="16"/>
      <c r="G363" s="16"/>
      <c r="H363" s="16"/>
      <c r="I363" s="16"/>
      <c r="J363" s="16"/>
    </row>
    <row r="364" spans="2:10" x14ac:dyDescent="0.3">
      <c r="B364" s="16"/>
      <c r="C364" s="16"/>
      <c r="D364" s="16"/>
      <c r="E364" s="16"/>
      <c r="F364" s="16"/>
      <c r="G364" s="16"/>
      <c r="H364" s="16"/>
      <c r="I364" s="16"/>
      <c r="J364" s="16"/>
    </row>
    <row r="365" spans="2:10" x14ac:dyDescent="0.3">
      <c r="B365" s="16"/>
      <c r="C365" s="16"/>
      <c r="D365" s="16"/>
      <c r="E365" s="16"/>
      <c r="F365" s="16"/>
      <c r="G365" s="16"/>
      <c r="H365" s="16"/>
      <c r="I365" s="16"/>
      <c r="J365" s="16"/>
    </row>
    <row r="366" spans="2:10" x14ac:dyDescent="0.3">
      <c r="B366" s="16"/>
      <c r="C366" s="16"/>
      <c r="D366" s="16"/>
      <c r="E366" s="16"/>
      <c r="F366" s="16"/>
      <c r="G366" s="16"/>
      <c r="H366" s="16"/>
      <c r="I366" s="16"/>
      <c r="J366" s="16"/>
    </row>
    <row r="367" spans="2:10" x14ac:dyDescent="0.3">
      <c r="B367" s="16"/>
      <c r="C367" s="16"/>
      <c r="D367" s="16"/>
      <c r="E367" s="16"/>
      <c r="F367" s="16"/>
      <c r="G367" s="16"/>
      <c r="H367" s="16"/>
      <c r="I367" s="16"/>
      <c r="J367" s="16"/>
    </row>
    <row r="368" spans="2:10" x14ac:dyDescent="0.3">
      <c r="B368" s="16"/>
      <c r="C368" s="16"/>
      <c r="D368" s="16"/>
      <c r="E368" s="16"/>
      <c r="F368" s="16"/>
      <c r="G368" s="16"/>
      <c r="H368" s="16"/>
      <c r="I368" s="16"/>
      <c r="J368" s="16"/>
    </row>
    <row r="369" spans="2:10" x14ac:dyDescent="0.3">
      <c r="B369" s="16"/>
      <c r="C369" s="16"/>
      <c r="D369" s="16"/>
      <c r="E369" s="16"/>
      <c r="F369" s="16"/>
      <c r="G369" s="16"/>
      <c r="H369" s="16"/>
      <c r="I369" s="16"/>
      <c r="J369" s="16"/>
    </row>
    <row r="370" spans="2:10" x14ac:dyDescent="0.3">
      <c r="B370" s="16"/>
      <c r="C370" s="16"/>
      <c r="D370" s="16"/>
      <c r="E370" s="16"/>
      <c r="F370" s="16"/>
      <c r="G370" s="16"/>
      <c r="H370" s="16"/>
      <c r="I370" s="16"/>
      <c r="J370" s="16"/>
    </row>
    <row r="371" spans="2:10" x14ac:dyDescent="0.3">
      <c r="B371" s="16"/>
      <c r="C371" s="16"/>
      <c r="D371" s="16"/>
      <c r="E371" s="16"/>
      <c r="F371" s="16"/>
      <c r="G371" s="16"/>
      <c r="H371" s="16"/>
      <c r="I371" s="16"/>
      <c r="J371" s="16"/>
    </row>
    <row r="372" spans="2:10" x14ac:dyDescent="0.3">
      <c r="B372" s="16"/>
      <c r="C372" s="16"/>
      <c r="D372" s="16"/>
      <c r="E372" s="16"/>
      <c r="F372" s="16"/>
      <c r="G372" s="16"/>
      <c r="H372" s="16"/>
      <c r="I372" s="16"/>
      <c r="J372" s="16"/>
    </row>
    <row r="373" spans="2:10" x14ac:dyDescent="0.3">
      <c r="B373" s="16"/>
      <c r="C373" s="16"/>
      <c r="D373" s="16"/>
      <c r="E373" s="16"/>
      <c r="F373" s="16"/>
      <c r="G373" s="16"/>
      <c r="H373" s="16"/>
      <c r="I373" s="16"/>
      <c r="J373" s="16"/>
    </row>
    <row r="374" spans="2:10" x14ac:dyDescent="0.3">
      <c r="B374" s="16"/>
      <c r="C374" s="16"/>
      <c r="D374" s="16"/>
      <c r="E374" s="16"/>
      <c r="F374" s="16"/>
      <c r="G374" s="16"/>
      <c r="H374" s="16"/>
      <c r="I374" s="16"/>
      <c r="J374" s="16"/>
    </row>
    <row r="375" spans="2:10" x14ac:dyDescent="0.3">
      <c r="B375" s="16"/>
      <c r="C375" s="16"/>
      <c r="D375" s="16"/>
      <c r="E375" s="16"/>
      <c r="F375" s="16"/>
      <c r="G375" s="16"/>
      <c r="H375" s="16"/>
      <c r="I375" s="16"/>
      <c r="J375" s="16"/>
    </row>
    <row r="376" spans="2:10" x14ac:dyDescent="0.3">
      <c r="B376" s="16"/>
      <c r="C376" s="16"/>
      <c r="D376" s="16"/>
      <c r="E376" s="16"/>
      <c r="F376" s="16"/>
      <c r="G376" s="16"/>
      <c r="H376" s="16"/>
      <c r="I376" s="16"/>
      <c r="J376" s="16"/>
    </row>
    <row r="377" spans="2:10" x14ac:dyDescent="0.3">
      <c r="B377" s="16"/>
      <c r="C377" s="16"/>
      <c r="D377" s="16"/>
      <c r="E377" s="16"/>
      <c r="F377" s="16"/>
      <c r="G377" s="16"/>
      <c r="H377" s="16"/>
      <c r="I377" s="16"/>
      <c r="J377" s="16"/>
    </row>
    <row r="378" spans="2:10" x14ac:dyDescent="0.3">
      <c r="B378" s="16"/>
      <c r="C378" s="16"/>
      <c r="D378" s="16"/>
      <c r="E378" s="16"/>
      <c r="F378" s="16"/>
      <c r="G378" s="16"/>
      <c r="H378" s="16"/>
      <c r="I378" s="16"/>
      <c r="J378" s="16"/>
    </row>
    <row r="379" spans="2:10" x14ac:dyDescent="0.3">
      <c r="B379" s="16"/>
      <c r="C379" s="16"/>
      <c r="D379" s="16"/>
      <c r="E379" s="16"/>
      <c r="F379" s="16"/>
      <c r="G379" s="16"/>
      <c r="H379" s="16"/>
      <c r="I379" s="16"/>
      <c r="J379" s="16"/>
    </row>
    <row r="380" spans="2:10" x14ac:dyDescent="0.3">
      <c r="B380" s="16"/>
      <c r="C380" s="16"/>
      <c r="D380" s="16"/>
      <c r="E380" s="16"/>
      <c r="F380" s="16"/>
      <c r="G380" s="16"/>
      <c r="H380" s="16"/>
      <c r="I380" s="16"/>
      <c r="J380" s="16"/>
    </row>
    <row r="381" spans="2:10" x14ac:dyDescent="0.3">
      <c r="B381" s="16"/>
      <c r="C381" s="16"/>
      <c r="D381" s="16"/>
      <c r="E381" s="16"/>
      <c r="F381" s="16"/>
      <c r="G381" s="16"/>
      <c r="H381" s="16"/>
      <c r="I381" s="16"/>
      <c r="J381" s="16"/>
    </row>
    <row r="382" spans="2:10" x14ac:dyDescent="0.3">
      <c r="B382" s="16"/>
      <c r="C382" s="16"/>
      <c r="D382" s="16"/>
      <c r="E382" s="16"/>
      <c r="F382" s="16"/>
      <c r="G382" s="16"/>
      <c r="H382" s="16"/>
      <c r="I382" s="16"/>
      <c r="J382" s="16"/>
    </row>
    <row r="383" spans="2:10" x14ac:dyDescent="0.3">
      <c r="B383" s="16"/>
      <c r="C383" s="16"/>
      <c r="D383" s="16"/>
      <c r="E383" s="16"/>
      <c r="F383" s="16"/>
      <c r="G383" s="16"/>
      <c r="H383" s="16"/>
      <c r="I383" s="16"/>
      <c r="J383" s="16"/>
    </row>
    <row r="384" spans="2:10" x14ac:dyDescent="0.3">
      <c r="B384" s="16"/>
      <c r="C384" s="16"/>
      <c r="D384" s="16"/>
      <c r="E384" s="16"/>
      <c r="F384" s="16"/>
      <c r="G384" s="16"/>
      <c r="H384" s="16"/>
      <c r="I384" s="16"/>
      <c r="J384" s="16"/>
    </row>
    <row r="385" spans="2:10" x14ac:dyDescent="0.3">
      <c r="B385" s="16"/>
      <c r="C385" s="16"/>
      <c r="D385" s="16"/>
      <c r="E385" s="16"/>
      <c r="F385" s="16"/>
      <c r="G385" s="16"/>
      <c r="H385" s="16"/>
      <c r="I385" s="16"/>
      <c r="J385" s="16"/>
    </row>
    <row r="386" spans="2:10" x14ac:dyDescent="0.3">
      <c r="B386" s="16"/>
      <c r="C386" s="16"/>
      <c r="D386" s="16"/>
      <c r="E386" s="16"/>
      <c r="F386" s="16"/>
      <c r="G386" s="16"/>
      <c r="H386" s="16"/>
      <c r="I386" s="16"/>
      <c r="J386" s="16"/>
    </row>
    <row r="387" spans="2:10" x14ac:dyDescent="0.3">
      <c r="B387" s="16"/>
      <c r="C387" s="16"/>
      <c r="D387" s="16"/>
      <c r="E387" s="16"/>
      <c r="F387" s="16"/>
      <c r="G387" s="16"/>
      <c r="H387" s="16"/>
      <c r="I387" s="16"/>
      <c r="J387" s="16"/>
    </row>
    <row r="388" spans="2:10" x14ac:dyDescent="0.3">
      <c r="B388" s="16"/>
      <c r="C388" s="16"/>
      <c r="D388" s="16"/>
      <c r="E388" s="16"/>
      <c r="F388" s="16"/>
      <c r="G388" s="16"/>
      <c r="H388" s="16"/>
      <c r="I388" s="16"/>
      <c r="J388" s="16"/>
    </row>
    <row r="389" spans="2:10" x14ac:dyDescent="0.3">
      <c r="B389" s="16"/>
      <c r="C389" s="16"/>
      <c r="D389" s="16"/>
      <c r="E389" s="16"/>
      <c r="F389" s="16"/>
      <c r="G389" s="16"/>
      <c r="H389" s="16"/>
      <c r="I389" s="16"/>
      <c r="J389" s="16"/>
    </row>
    <row r="390" spans="2:10" x14ac:dyDescent="0.3">
      <c r="B390" s="16"/>
      <c r="C390" s="16"/>
      <c r="D390" s="16"/>
      <c r="E390" s="16"/>
      <c r="F390" s="16"/>
      <c r="G390" s="16"/>
      <c r="H390" s="16"/>
      <c r="I390" s="16"/>
      <c r="J390" s="16"/>
    </row>
    <row r="391" spans="2:10" x14ac:dyDescent="0.3">
      <c r="B391" s="16"/>
      <c r="C391" s="16"/>
      <c r="D391" s="16"/>
      <c r="E391" s="16"/>
      <c r="F391" s="16"/>
      <c r="G391" s="16"/>
      <c r="H391" s="16"/>
      <c r="I391" s="16"/>
      <c r="J391" s="16"/>
    </row>
    <row r="392" spans="2:10" x14ac:dyDescent="0.3">
      <c r="B392" s="16"/>
      <c r="C392" s="16"/>
      <c r="D392" s="16"/>
      <c r="E392" s="16"/>
      <c r="F392" s="16"/>
      <c r="G392" s="16"/>
      <c r="H392" s="16"/>
      <c r="I392" s="16"/>
      <c r="J392" s="16"/>
    </row>
    <row r="393" spans="2:10" x14ac:dyDescent="0.3">
      <c r="B393" s="16"/>
      <c r="C393" s="16"/>
      <c r="D393" s="16"/>
      <c r="E393" s="16"/>
      <c r="F393" s="16"/>
      <c r="G393" s="16"/>
      <c r="H393" s="16"/>
      <c r="I393" s="16"/>
      <c r="J393" s="16"/>
    </row>
    <row r="394" spans="2:10" x14ac:dyDescent="0.3">
      <c r="B394" s="16"/>
      <c r="C394" s="16"/>
      <c r="D394" s="16"/>
      <c r="E394" s="16"/>
      <c r="F394" s="16"/>
      <c r="G394" s="16"/>
      <c r="H394" s="16"/>
      <c r="I394" s="16"/>
      <c r="J394" s="16"/>
    </row>
    <row r="395" spans="2:10" x14ac:dyDescent="0.3">
      <c r="B395" s="16"/>
      <c r="C395" s="16"/>
      <c r="D395" s="16"/>
      <c r="E395" s="16"/>
      <c r="F395" s="16"/>
      <c r="G395" s="16"/>
      <c r="H395" s="16"/>
      <c r="I395" s="16"/>
      <c r="J395" s="16"/>
    </row>
    <row r="396" spans="2:10" x14ac:dyDescent="0.3">
      <c r="B396" s="16"/>
      <c r="C396" s="16"/>
      <c r="D396" s="16"/>
      <c r="E396" s="16"/>
      <c r="F396" s="16"/>
      <c r="G396" s="16"/>
      <c r="H396" s="16"/>
      <c r="I396" s="16"/>
      <c r="J396" s="16"/>
    </row>
    <row r="397" spans="2:10" x14ac:dyDescent="0.3">
      <c r="B397" s="16"/>
      <c r="C397" s="16"/>
      <c r="D397" s="16"/>
      <c r="E397" s="16"/>
      <c r="F397" s="16"/>
      <c r="G397" s="16"/>
      <c r="H397" s="16"/>
      <c r="I397" s="16"/>
      <c r="J397" s="16"/>
    </row>
    <row r="398" spans="2:10" x14ac:dyDescent="0.3">
      <c r="B398" s="16"/>
      <c r="C398" s="16"/>
      <c r="D398" s="16"/>
      <c r="E398" s="16"/>
      <c r="F398" s="16"/>
      <c r="G398" s="16"/>
      <c r="H398" s="16"/>
      <c r="I398" s="16"/>
      <c r="J398" s="16"/>
    </row>
    <row r="399" spans="2:10" x14ac:dyDescent="0.3">
      <c r="B399" s="16"/>
      <c r="C399" s="16"/>
      <c r="D399" s="16"/>
      <c r="E399" s="16"/>
      <c r="F399" s="16"/>
      <c r="G399" s="16"/>
      <c r="H399" s="16"/>
      <c r="I399" s="16"/>
      <c r="J399" s="16"/>
    </row>
    <row r="400" spans="2:10" x14ac:dyDescent="0.3">
      <c r="B400" s="16"/>
      <c r="C400" s="16"/>
      <c r="D400" s="16"/>
      <c r="E400" s="16"/>
      <c r="F400" s="16"/>
      <c r="G400" s="16"/>
      <c r="H400" s="16"/>
      <c r="I400" s="16"/>
      <c r="J400" s="16"/>
    </row>
    <row r="401" spans="2:10" x14ac:dyDescent="0.3">
      <c r="B401" s="16"/>
      <c r="C401" s="16"/>
      <c r="D401" s="16"/>
      <c r="E401" s="16"/>
      <c r="F401" s="16"/>
      <c r="G401" s="16"/>
      <c r="H401" s="16"/>
      <c r="I401" s="16"/>
      <c r="J401" s="16"/>
    </row>
    <row r="402" spans="2:10" x14ac:dyDescent="0.3">
      <c r="B402" s="16"/>
      <c r="C402" s="16"/>
      <c r="D402" s="16"/>
      <c r="E402" s="16"/>
      <c r="F402" s="16"/>
      <c r="G402" s="16"/>
      <c r="H402" s="16"/>
      <c r="I402" s="16"/>
      <c r="J402" s="16"/>
    </row>
    <row r="403" spans="2:10" x14ac:dyDescent="0.3">
      <c r="B403" s="16"/>
      <c r="C403" s="16"/>
      <c r="D403" s="16"/>
      <c r="E403" s="16"/>
      <c r="F403" s="16"/>
      <c r="G403" s="16"/>
      <c r="H403" s="16"/>
      <c r="I403" s="16"/>
      <c r="J403" s="16"/>
    </row>
    <row r="404" spans="2:10" x14ac:dyDescent="0.3">
      <c r="B404" s="16"/>
      <c r="C404" s="16"/>
      <c r="D404" s="16"/>
      <c r="E404" s="16"/>
      <c r="F404" s="16"/>
      <c r="G404" s="16"/>
      <c r="H404" s="16"/>
      <c r="I404" s="16"/>
      <c r="J404" s="16"/>
    </row>
    <row r="405" spans="2:10" x14ac:dyDescent="0.3">
      <c r="B405" s="16"/>
      <c r="C405" s="16"/>
      <c r="D405" s="16"/>
      <c r="E405" s="16"/>
      <c r="F405" s="16"/>
      <c r="G405" s="16"/>
      <c r="H405" s="16"/>
      <c r="I405" s="16"/>
      <c r="J405" s="16"/>
    </row>
    <row r="406" spans="2:10" x14ac:dyDescent="0.3">
      <c r="B406" s="16"/>
      <c r="C406" s="16"/>
      <c r="D406" s="16"/>
      <c r="E406" s="16"/>
      <c r="F406" s="16"/>
      <c r="G406" s="16"/>
      <c r="H406" s="16"/>
      <c r="I406" s="16"/>
      <c r="J406" s="16"/>
    </row>
    <row r="407" spans="2:10" x14ac:dyDescent="0.3">
      <c r="B407" s="16"/>
      <c r="C407" s="16"/>
      <c r="D407" s="16"/>
      <c r="E407" s="16"/>
      <c r="F407" s="16"/>
      <c r="G407" s="16"/>
      <c r="H407" s="16"/>
      <c r="I407" s="16"/>
      <c r="J407" s="16"/>
    </row>
    <row r="408" spans="2:10" x14ac:dyDescent="0.3">
      <c r="B408" s="16"/>
      <c r="C408" s="16"/>
      <c r="D408" s="16"/>
      <c r="E408" s="16"/>
      <c r="F408" s="16"/>
      <c r="G408" s="16"/>
      <c r="H408" s="16"/>
      <c r="I408" s="16"/>
      <c r="J408" s="16"/>
    </row>
    <row r="409" spans="2:10" x14ac:dyDescent="0.3">
      <c r="B409" s="16"/>
      <c r="C409" s="16"/>
      <c r="D409" s="16"/>
      <c r="E409" s="16"/>
      <c r="F409" s="16"/>
      <c r="G409" s="16"/>
      <c r="H409" s="16"/>
      <c r="I409" s="16"/>
      <c r="J409" s="16"/>
    </row>
    <row r="410" spans="2:10" x14ac:dyDescent="0.3">
      <c r="B410" s="16"/>
      <c r="C410" s="16"/>
      <c r="D410" s="16"/>
      <c r="E410" s="16"/>
      <c r="F410" s="16"/>
      <c r="G410" s="16"/>
      <c r="H410" s="16"/>
      <c r="I410" s="16"/>
      <c r="J410" s="16"/>
    </row>
    <row r="411" spans="2:10" x14ac:dyDescent="0.3">
      <c r="B411" s="16"/>
      <c r="C411" s="16"/>
      <c r="D411" s="16"/>
      <c r="E411" s="16"/>
      <c r="F411" s="16"/>
      <c r="G411" s="16"/>
      <c r="H411" s="16"/>
      <c r="I411" s="16"/>
      <c r="J411" s="16"/>
    </row>
    <row r="412" spans="2:10" x14ac:dyDescent="0.3">
      <c r="B412" s="16"/>
      <c r="C412" s="16"/>
      <c r="D412" s="16"/>
      <c r="E412" s="16"/>
      <c r="F412" s="16"/>
      <c r="G412" s="16"/>
      <c r="H412" s="16"/>
      <c r="I412" s="16"/>
      <c r="J412" s="16"/>
    </row>
    <row r="413" spans="2:10" x14ac:dyDescent="0.3">
      <c r="B413" s="16"/>
      <c r="C413" s="16"/>
      <c r="D413" s="16"/>
      <c r="E413" s="16"/>
      <c r="F413" s="16"/>
      <c r="G413" s="16"/>
      <c r="H413" s="16"/>
      <c r="I413" s="16"/>
      <c r="J413" s="16"/>
    </row>
    <row r="414" spans="2:10" x14ac:dyDescent="0.3">
      <c r="B414" s="16"/>
      <c r="C414" s="16"/>
      <c r="D414" s="16"/>
      <c r="E414" s="16"/>
      <c r="F414" s="16"/>
      <c r="G414" s="16"/>
      <c r="H414" s="16"/>
      <c r="I414" s="16"/>
      <c r="J414" s="16"/>
    </row>
    <row r="415" spans="2:10" x14ac:dyDescent="0.3">
      <c r="B415" s="16"/>
      <c r="C415" s="16"/>
      <c r="D415" s="16"/>
      <c r="E415" s="16"/>
      <c r="F415" s="16"/>
      <c r="G415" s="16"/>
      <c r="H415" s="16"/>
      <c r="I415" s="16"/>
      <c r="J415" s="16"/>
    </row>
    <row r="416" spans="2:10" x14ac:dyDescent="0.3">
      <c r="B416" s="16"/>
      <c r="C416" s="16"/>
      <c r="D416" s="16"/>
      <c r="E416" s="16"/>
      <c r="F416" s="16"/>
      <c r="G416" s="16"/>
      <c r="H416" s="16"/>
      <c r="I416" s="16"/>
      <c r="J416" s="16"/>
    </row>
    <row r="417" spans="2:10" x14ac:dyDescent="0.3">
      <c r="B417" s="16"/>
      <c r="C417" s="16"/>
      <c r="D417" s="16"/>
      <c r="E417" s="16"/>
      <c r="F417" s="16"/>
      <c r="G417" s="16"/>
      <c r="H417" s="16"/>
      <c r="I417" s="16"/>
      <c r="J417" s="16"/>
    </row>
    <row r="418" spans="2:10" x14ac:dyDescent="0.3">
      <c r="B418" s="16"/>
      <c r="C418" s="16"/>
      <c r="D418" s="16"/>
      <c r="E418" s="16"/>
      <c r="F418" s="16"/>
      <c r="G418" s="16"/>
      <c r="H418" s="16"/>
      <c r="I418" s="16"/>
      <c r="J418" s="16"/>
    </row>
    <row r="419" spans="2:10" x14ac:dyDescent="0.3">
      <c r="B419" s="16"/>
      <c r="C419" s="16"/>
      <c r="D419" s="16"/>
      <c r="E419" s="16"/>
      <c r="F419" s="16"/>
      <c r="G419" s="16"/>
      <c r="H419" s="16"/>
      <c r="I419" s="16"/>
      <c r="J419" s="16"/>
    </row>
    <row r="420" spans="2:10" x14ac:dyDescent="0.3">
      <c r="B420" s="16"/>
      <c r="C420" s="16"/>
      <c r="D420" s="16"/>
      <c r="E420" s="16"/>
      <c r="F420" s="16"/>
      <c r="G420" s="16"/>
      <c r="H420" s="16"/>
      <c r="I420" s="16"/>
      <c r="J420" s="16"/>
    </row>
    <row r="421" spans="2:10" x14ac:dyDescent="0.3">
      <c r="B421" s="16"/>
      <c r="C421" s="16"/>
      <c r="D421" s="16"/>
      <c r="E421" s="16"/>
      <c r="F421" s="16"/>
      <c r="G421" s="16"/>
      <c r="H421" s="16"/>
      <c r="I421" s="16"/>
      <c r="J421" s="16"/>
    </row>
    <row r="422" spans="2:10" x14ac:dyDescent="0.3">
      <c r="B422" s="16"/>
      <c r="C422" s="16"/>
      <c r="D422" s="16"/>
      <c r="E422" s="16"/>
      <c r="F422" s="16"/>
      <c r="G422" s="16"/>
      <c r="H422" s="16"/>
      <c r="I422" s="16"/>
      <c r="J422" s="16"/>
    </row>
    <row r="423" spans="2:10" x14ac:dyDescent="0.3">
      <c r="B423" s="16"/>
      <c r="C423" s="16"/>
      <c r="D423" s="16"/>
      <c r="E423" s="16"/>
      <c r="F423" s="16"/>
      <c r="G423" s="16"/>
      <c r="H423" s="16"/>
      <c r="I423" s="16"/>
      <c r="J423" s="16"/>
    </row>
    <row r="424" spans="2:10" x14ac:dyDescent="0.3">
      <c r="B424" s="16"/>
      <c r="C424" s="16"/>
      <c r="D424" s="16"/>
      <c r="E424" s="16"/>
      <c r="F424" s="16"/>
      <c r="G424" s="16"/>
      <c r="H424" s="16"/>
      <c r="I424" s="16"/>
      <c r="J424" s="16"/>
    </row>
    <row r="425" spans="2:10" x14ac:dyDescent="0.3">
      <c r="B425" s="16"/>
      <c r="C425" s="16"/>
      <c r="D425" s="16"/>
      <c r="E425" s="16"/>
      <c r="F425" s="16"/>
      <c r="G425" s="16"/>
      <c r="H425" s="16"/>
      <c r="I425" s="16"/>
      <c r="J425" s="16"/>
    </row>
    <row r="426" spans="2:10" x14ac:dyDescent="0.3">
      <c r="B426" s="16"/>
      <c r="C426" s="16"/>
      <c r="D426" s="16"/>
      <c r="E426" s="16"/>
      <c r="F426" s="16"/>
      <c r="G426" s="16"/>
      <c r="H426" s="16"/>
      <c r="I426" s="16"/>
      <c r="J426" s="16"/>
    </row>
    <row r="427" spans="2:10" x14ac:dyDescent="0.3">
      <c r="B427" s="16"/>
      <c r="C427" s="16"/>
      <c r="D427" s="16"/>
      <c r="E427" s="16"/>
      <c r="F427" s="16"/>
      <c r="G427" s="16"/>
      <c r="H427" s="16"/>
      <c r="I427" s="16"/>
      <c r="J427" s="16"/>
    </row>
    <row r="428" spans="2:10" x14ac:dyDescent="0.3">
      <c r="B428" s="16"/>
      <c r="C428" s="16"/>
      <c r="D428" s="16"/>
      <c r="E428" s="16"/>
      <c r="F428" s="16"/>
      <c r="G428" s="16"/>
      <c r="H428" s="16"/>
      <c r="I428" s="16"/>
      <c r="J428" s="16"/>
    </row>
    <row r="429" spans="2:10" x14ac:dyDescent="0.3">
      <c r="B429" s="16"/>
      <c r="C429" s="16"/>
      <c r="D429" s="16"/>
      <c r="E429" s="16"/>
      <c r="F429" s="16"/>
      <c r="G429" s="16"/>
      <c r="H429" s="16"/>
      <c r="I429" s="16"/>
      <c r="J429" s="16"/>
    </row>
    <row r="430" spans="2:10" x14ac:dyDescent="0.3">
      <c r="B430" s="16"/>
      <c r="C430" s="16"/>
      <c r="D430" s="16"/>
      <c r="E430" s="16"/>
      <c r="F430" s="16"/>
      <c r="G430" s="16"/>
      <c r="H430" s="16"/>
      <c r="I430" s="16"/>
      <c r="J430" s="16"/>
    </row>
    <row r="431" spans="2:10" x14ac:dyDescent="0.3">
      <c r="B431" s="16"/>
      <c r="C431" s="16"/>
      <c r="D431" s="16"/>
      <c r="E431" s="16"/>
      <c r="F431" s="16"/>
      <c r="G431" s="16"/>
      <c r="H431" s="16"/>
      <c r="I431" s="16"/>
      <c r="J431" s="16"/>
    </row>
    <row r="432" spans="2:10" x14ac:dyDescent="0.3">
      <c r="B432" s="16"/>
      <c r="C432" s="16"/>
      <c r="D432" s="16"/>
      <c r="E432" s="16"/>
      <c r="F432" s="16"/>
      <c r="G432" s="16"/>
      <c r="H432" s="16"/>
      <c r="I432" s="16"/>
      <c r="J432" s="16"/>
    </row>
    <row r="433" spans="2:10" x14ac:dyDescent="0.3">
      <c r="B433" s="16"/>
      <c r="C433" s="16"/>
      <c r="D433" s="16"/>
      <c r="E433" s="16"/>
      <c r="F433" s="16"/>
      <c r="G433" s="16"/>
      <c r="H433" s="16"/>
      <c r="I433" s="16"/>
      <c r="J433" s="16"/>
    </row>
    <row r="434" spans="2:10" x14ac:dyDescent="0.3">
      <c r="B434" s="16"/>
      <c r="C434" s="16"/>
      <c r="D434" s="16"/>
      <c r="E434" s="16"/>
      <c r="F434" s="16"/>
      <c r="G434" s="16"/>
      <c r="H434" s="16"/>
      <c r="I434" s="16"/>
      <c r="J434" s="16"/>
    </row>
    <row r="435" spans="2:10" x14ac:dyDescent="0.3">
      <c r="B435" s="16"/>
      <c r="C435" s="16"/>
      <c r="D435" s="16"/>
      <c r="E435" s="16"/>
      <c r="F435" s="16"/>
      <c r="G435" s="16"/>
      <c r="H435" s="16"/>
      <c r="I435" s="16"/>
      <c r="J435" s="16"/>
    </row>
    <row r="436" spans="2:10" x14ac:dyDescent="0.3">
      <c r="B436" s="16"/>
      <c r="C436" s="16"/>
      <c r="D436" s="16"/>
      <c r="E436" s="16"/>
      <c r="F436" s="16"/>
      <c r="G436" s="16"/>
      <c r="H436" s="16"/>
      <c r="I436" s="16"/>
      <c r="J436" s="16"/>
    </row>
    <row r="437" spans="2:10" x14ac:dyDescent="0.3">
      <c r="B437" s="16"/>
      <c r="C437" s="16"/>
      <c r="D437" s="16"/>
      <c r="E437" s="16"/>
      <c r="F437" s="16"/>
      <c r="G437" s="16"/>
      <c r="H437" s="16"/>
      <c r="I437" s="16"/>
      <c r="J437" s="16"/>
    </row>
    <row r="438" spans="2:10" x14ac:dyDescent="0.3">
      <c r="B438" s="16"/>
      <c r="C438" s="16"/>
      <c r="D438" s="16"/>
      <c r="E438" s="16"/>
      <c r="F438" s="16"/>
      <c r="G438" s="16"/>
      <c r="H438" s="16"/>
      <c r="I438" s="16"/>
      <c r="J438" s="16"/>
    </row>
    <row r="439" spans="2:10" x14ac:dyDescent="0.3">
      <c r="B439" s="16"/>
      <c r="C439" s="16"/>
      <c r="D439" s="16"/>
      <c r="E439" s="16"/>
      <c r="F439" s="16"/>
      <c r="G439" s="16"/>
      <c r="H439" s="16"/>
      <c r="I439" s="16"/>
      <c r="J439" s="16"/>
    </row>
    <row r="440" spans="2:10" x14ac:dyDescent="0.3">
      <c r="B440" s="16"/>
      <c r="C440" s="16"/>
      <c r="D440" s="16"/>
      <c r="E440" s="16"/>
      <c r="F440" s="16"/>
      <c r="G440" s="16"/>
      <c r="H440" s="16"/>
      <c r="I440" s="16"/>
      <c r="J440" s="16"/>
    </row>
    <row r="441" spans="2:10" x14ac:dyDescent="0.3">
      <c r="B441" s="16"/>
      <c r="C441" s="16"/>
      <c r="D441" s="16"/>
      <c r="E441" s="16"/>
      <c r="F441" s="16"/>
      <c r="G441" s="16"/>
      <c r="H441" s="16"/>
      <c r="I441" s="16"/>
      <c r="J441" s="16"/>
    </row>
    <row r="442" spans="2:10" x14ac:dyDescent="0.3">
      <c r="B442" s="16"/>
      <c r="C442" s="16"/>
      <c r="D442" s="16"/>
      <c r="E442" s="16"/>
      <c r="F442" s="16"/>
      <c r="G442" s="16"/>
      <c r="H442" s="16"/>
      <c r="I442" s="16"/>
      <c r="J442" s="16"/>
    </row>
    <row r="443" spans="2:10" x14ac:dyDescent="0.3">
      <c r="B443" s="16"/>
      <c r="C443" s="16"/>
      <c r="D443" s="16"/>
      <c r="E443" s="16"/>
      <c r="F443" s="16"/>
      <c r="G443" s="16"/>
      <c r="H443" s="16"/>
      <c r="I443" s="16"/>
      <c r="J443" s="16"/>
    </row>
    <row r="444" spans="2:10" x14ac:dyDescent="0.3">
      <c r="B444" s="16"/>
      <c r="C444" s="16"/>
      <c r="D444" s="16"/>
      <c r="E444" s="16"/>
      <c r="F444" s="16"/>
      <c r="G444" s="16"/>
      <c r="H444" s="16"/>
      <c r="I444" s="16"/>
      <c r="J444" s="16"/>
    </row>
    <row r="445" spans="2:10" x14ac:dyDescent="0.3">
      <c r="B445" s="16"/>
      <c r="C445" s="16"/>
      <c r="D445" s="16"/>
      <c r="E445" s="16"/>
      <c r="F445" s="16"/>
      <c r="G445" s="16"/>
      <c r="H445" s="16"/>
      <c r="I445" s="16"/>
      <c r="J445" s="16"/>
    </row>
    <row r="446" spans="2:10" x14ac:dyDescent="0.3">
      <c r="B446" s="16"/>
      <c r="C446" s="16"/>
      <c r="D446" s="16"/>
      <c r="E446" s="16"/>
      <c r="F446" s="16"/>
      <c r="G446" s="16"/>
      <c r="H446" s="16"/>
      <c r="I446" s="16"/>
      <c r="J446" s="16"/>
    </row>
    <row r="447" spans="2:10" x14ac:dyDescent="0.3">
      <c r="B447" s="16"/>
      <c r="C447" s="16"/>
      <c r="D447" s="16"/>
      <c r="E447" s="16"/>
      <c r="F447" s="16"/>
      <c r="G447" s="16"/>
      <c r="H447" s="16"/>
      <c r="I447" s="16"/>
      <c r="J447" s="16"/>
    </row>
    <row r="448" spans="2:10" x14ac:dyDescent="0.3">
      <c r="B448" s="16"/>
      <c r="C448" s="16"/>
      <c r="D448" s="16"/>
      <c r="E448" s="16"/>
      <c r="F448" s="16"/>
      <c r="G448" s="16"/>
      <c r="H448" s="16"/>
      <c r="I448" s="16"/>
      <c r="J448" s="16"/>
    </row>
    <row r="449" spans="2:10" x14ac:dyDescent="0.3">
      <c r="B449" s="16"/>
      <c r="C449" s="16"/>
      <c r="D449" s="16"/>
      <c r="E449" s="16"/>
      <c r="F449" s="16"/>
      <c r="G449" s="16"/>
      <c r="H449" s="16"/>
      <c r="I449" s="16"/>
      <c r="J449" s="16"/>
    </row>
    <row r="450" spans="2:10" x14ac:dyDescent="0.3">
      <c r="B450" s="16"/>
      <c r="C450" s="16"/>
      <c r="D450" s="16"/>
      <c r="E450" s="16"/>
      <c r="F450" s="16"/>
      <c r="G450" s="16"/>
      <c r="H450" s="16"/>
      <c r="I450" s="16"/>
      <c r="J450" s="16"/>
    </row>
    <row r="451" spans="2:10" x14ac:dyDescent="0.3">
      <c r="B451" s="16"/>
      <c r="C451" s="16"/>
      <c r="D451" s="16"/>
      <c r="E451" s="16"/>
      <c r="F451" s="16"/>
      <c r="G451" s="16"/>
      <c r="H451" s="16"/>
      <c r="I451" s="16"/>
      <c r="J451" s="16"/>
    </row>
    <row r="452" spans="2:10" x14ac:dyDescent="0.3">
      <c r="B452" s="16"/>
      <c r="C452" s="16"/>
      <c r="D452" s="16"/>
      <c r="E452" s="16"/>
      <c r="F452" s="16"/>
      <c r="G452" s="16"/>
      <c r="H452" s="16"/>
      <c r="I452" s="16"/>
      <c r="J452" s="16"/>
    </row>
    <row r="453" spans="2:10" x14ac:dyDescent="0.3">
      <c r="B453" s="16"/>
      <c r="C453" s="16"/>
      <c r="D453" s="16"/>
      <c r="E453" s="16"/>
      <c r="F453" s="16"/>
      <c r="G453" s="16"/>
      <c r="H453" s="16"/>
      <c r="I453" s="16"/>
      <c r="J453" s="16"/>
    </row>
    <row r="454" spans="2:10" x14ac:dyDescent="0.3">
      <c r="B454" s="16"/>
      <c r="C454" s="16"/>
      <c r="D454" s="16"/>
      <c r="E454" s="16"/>
      <c r="F454" s="16"/>
      <c r="G454" s="16"/>
      <c r="H454" s="16"/>
      <c r="I454" s="16"/>
      <c r="J454" s="16"/>
    </row>
    <row r="455" spans="2:10" x14ac:dyDescent="0.3">
      <c r="B455" s="16"/>
      <c r="C455" s="16"/>
      <c r="D455" s="16"/>
      <c r="E455" s="16"/>
      <c r="F455" s="16"/>
      <c r="G455" s="16"/>
      <c r="H455" s="16"/>
      <c r="I455" s="16"/>
      <c r="J455" s="16"/>
    </row>
    <row r="456" spans="2:10" x14ac:dyDescent="0.3">
      <c r="B456" s="16"/>
      <c r="C456" s="16"/>
      <c r="D456" s="16"/>
      <c r="E456" s="16"/>
      <c r="F456" s="16"/>
      <c r="G456" s="16"/>
      <c r="H456" s="16"/>
      <c r="I456" s="16"/>
      <c r="J456" s="16"/>
    </row>
    <row r="457" spans="2:10" x14ac:dyDescent="0.3">
      <c r="B457" s="16"/>
      <c r="C457" s="16"/>
      <c r="D457" s="16"/>
      <c r="E457" s="16"/>
      <c r="F457" s="16"/>
      <c r="G457" s="16"/>
      <c r="H457" s="16"/>
      <c r="I457" s="16"/>
      <c r="J457" s="16"/>
    </row>
    <row r="458" spans="2:10" x14ac:dyDescent="0.3">
      <c r="B458" s="16"/>
      <c r="C458" s="16"/>
      <c r="D458" s="16"/>
      <c r="E458" s="16"/>
      <c r="F458" s="16"/>
      <c r="G458" s="16"/>
      <c r="H458" s="16"/>
      <c r="I458" s="16"/>
      <c r="J458" s="16"/>
    </row>
    <row r="459" spans="2:10" x14ac:dyDescent="0.3">
      <c r="B459" s="16"/>
      <c r="C459" s="16"/>
      <c r="D459" s="16"/>
      <c r="E459" s="16"/>
      <c r="F459" s="16"/>
      <c r="G459" s="16"/>
      <c r="H459" s="16"/>
      <c r="I459" s="16"/>
      <c r="J459" s="16"/>
    </row>
    <row r="460" spans="2:10" x14ac:dyDescent="0.3">
      <c r="B460" s="16"/>
      <c r="C460" s="16"/>
      <c r="D460" s="16"/>
      <c r="E460" s="16"/>
      <c r="F460" s="16"/>
      <c r="G460" s="16"/>
      <c r="H460" s="16"/>
      <c r="I460" s="16"/>
      <c r="J460" s="16"/>
    </row>
    <row r="461" spans="2:10" x14ac:dyDescent="0.3">
      <c r="B461" s="16"/>
      <c r="C461" s="16"/>
      <c r="D461" s="16"/>
      <c r="E461" s="16"/>
      <c r="F461" s="16"/>
      <c r="G461" s="16"/>
      <c r="H461" s="16"/>
      <c r="I461" s="16"/>
      <c r="J461" s="16"/>
    </row>
    <row r="462" spans="2:10" x14ac:dyDescent="0.3">
      <c r="B462" s="16"/>
      <c r="C462" s="16"/>
      <c r="D462" s="16"/>
      <c r="E462" s="16"/>
      <c r="F462" s="16"/>
      <c r="G462" s="16"/>
      <c r="H462" s="16"/>
      <c r="I462" s="16"/>
      <c r="J462" s="16"/>
    </row>
    <row r="463" spans="2:10" x14ac:dyDescent="0.3">
      <c r="B463" s="16"/>
      <c r="C463" s="16"/>
      <c r="D463" s="16"/>
      <c r="E463" s="16"/>
      <c r="F463" s="16"/>
      <c r="G463" s="16"/>
      <c r="H463" s="16"/>
      <c r="I463" s="16"/>
      <c r="J463" s="16"/>
    </row>
    <row r="464" spans="2:10" x14ac:dyDescent="0.3">
      <c r="B464" s="16"/>
      <c r="C464" s="16"/>
      <c r="D464" s="16"/>
      <c r="E464" s="16"/>
      <c r="F464" s="16"/>
      <c r="G464" s="16"/>
      <c r="H464" s="16"/>
      <c r="I464" s="16"/>
      <c r="J464" s="16"/>
    </row>
    <row r="465" spans="2:10" x14ac:dyDescent="0.3">
      <c r="B465" s="16"/>
      <c r="C465" s="16"/>
      <c r="D465" s="16"/>
      <c r="E465" s="16"/>
      <c r="F465" s="16"/>
      <c r="G465" s="16"/>
      <c r="H465" s="16"/>
      <c r="I465" s="16"/>
      <c r="J465" s="16"/>
    </row>
    <row r="466" spans="2:10" x14ac:dyDescent="0.3">
      <c r="B466" s="16"/>
      <c r="C466" s="16"/>
      <c r="D466" s="16"/>
      <c r="E466" s="16"/>
      <c r="F466" s="16"/>
      <c r="G466" s="16"/>
      <c r="H466" s="16"/>
      <c r="I466" s="16"/>
      <c r="J466" s="16"/>
    </row>
    <row r="467" spans="2:10" x14ac:dyDescent="0.3">
      <c r="B467" s="16"/>
      <c r="C467" s="16"/>
      <c r="D467" s="16"/>
      <c r="E467" s="16"/>
      <c r="F467" s="16"/>
      <c r="G467" s="16"/>
      <c r="H467" s="16"/>
      <c r="I467" s="16"/>
      <c r="J467" s="16"/>
    </row>
    <row r="468" spans="2:10" x14ac:dyDescent="0.3">
      <c r="B468" s="16"/>
      <c r="C468" s="16"/>
      <c r="D468" s="16"/>
      <c r="E468" s="16"/>
      <c r="F468" s="16"/>
      <c r="G468" s="16"/>
      <c r="H468" s="16"/>
      <c r="I468" s="16"/>
      <c r="J468" s="16"/>
    </row>
    <row r="469" spans="2:10" x14ac:dyDescent="0.3">
      <c r="B469" s="16"/>
      <c r="C469" s="16"/>
      <c r="D469" s="16"/>
      <c r="E469" s="16"/>
      <c r="F469" s="16"/>
      <c r="G469" s="16"/>
      <c r="H469" s="16"/>
      <c r="I469" s="16"/>
      <c r="J469" s="16"/>
    </row>
    <row r="470" spans="2:10" x14ac:dyDescent="0.3">
      <c r="B470" s="16"/>
      <c r="C470" s="16"/>
      <c r="D470" s="16"/>
      <c r="E470" s="16"/>
      <c r="F470" s="16"/>
      <c r="G470" s="16"/>
      <c r="H470" s="16"/>
      <c r="I470" s="16"/>
      <c r="J470" s="16"/>
    </row>
    <row r="471" spans="2:10" x14ac:dyDescent="0.3">
      <c r="B471" s="16"/>
      <c r="C471" s="16"/>
      <c r="D471" s="16"/>
      <c r="E471" s="16"/>
      <c r="F471" s="16"/>
      <c r="G471" s="16"/>
      <c r="H471" s="16"/>
      <c r="I471" s="16"/>
      <c r="J471" s="16"/>
    </row>
    <row r="472" spans="2:10" x14ac:dyDescent="0.3">
      <c r="B472" s="16"/>
      <c r="C472" s="16"/>
      <c r="D472" s="16"/>
      <c r="E472" s="16"/>
      <c r="F472" s="16"/>
      <c r="G472" s="16"/>
      <c r="H472" s="16"/>
      <c r="I472" s="16"/>
      <c r="J472" s="16"/>
    </row>
    <row r="473" spans="2:10" x14ac:dyDescent="0.3">
      <c r="B473" s="16"/>
      <c r="C473" s="16"/>
      <c r="D473" s="16"/>
      <c r="E473" s="16"/>
      <c r="F473" s="16"/>
      <c r="G473" s="16"/>
      <c r="H473" s="16"/>
      <c r="I473" s="16"/>
      <c r="J473" s="16"/>
    </row>
    <row r="474" spans="2:10" x14ac:dyDescent="0.3">
      <c r="B474" s="16"/>
      <c r="C474" s="16"/>
      <c r="D474" s="16"/>
      <c r="E474" s="16"/>
      <c r="F474" s="16"/>
      <c r="G474" s="16"/>
      <c r="H474" s="16"/>
      <c r="I474" s="16"/>
      <c r="J474" s="16"/>
    </row>
    <row r="475" spans="2:10" x14ac:dyDescent="0.3">
      <c r="B475" s="16"/>
      <c r="C475" s="16"/>
      <c r="D475" s="16"/>
      <c r="E475" s="16"/>
      <c r="F475" s="16"/>
      <c r="G475" s="16"/>
      <c r="H475" s="16"/>
      <c r="I475" s="16"/>
      <c r="J475" s="16"/>
    </row>
    <row r="476" spans="2:10" x14ac:dyDescent="0.3">
      <c r="B476" s="16"/>
      <c r="C476" s="16"/>
      <c r="D476" s="16"/>
      <c r="E476" s="16"/>
      <c r="F476" s="16"/>
      <c r="G476" s="16"/>
      <c r="H476" s="16"/>
      <c r="I476" s="16"/>
      <c r="J476" s="16"/>
    </row>
    <row r="477" spans="2:10" x14ac:dyDescent="0.3">
      <c r="B477" s="16"/>
      <c r="C477" s="16"/>
      <c r="D477" s="16"/>
      <c r="E477" s="16"/>
      <c r="F477" s="16"/>
      <c r="G477" s="16"/>
      <c r="H477" s="16"/>
      <c r="I477" s="16"/>
      <c r="J477" s="16"/>
    </row>
    <row r="478" spans="2:10" x14ac:dyDescent="0.3">
      <c r="B478" s="16"/>
      <c r="C478" s="16"/>
      <c r="D478" s="16"/>
      <c r="E478" s="16"/>
      <c r="F478" s="16"/>
      <c r="G478" s="16"/>
      <c r="H478" s="16"/>
      <c r="I478" s="16"/>
      <c r="J478" s="16"/>
    </row>
    <row r="479" spans="2:10" x14ac:dyDescent="0.3">
      <c r="B479" s="16"/>
      <c r="C479" s="16"/>
      <c r="D479" s="16"/>
      <c r="E479" s="16"/>
      <c r="F479" s="16"/>
      <c r="G479" s="16"/>
      <c r="H479" s="16"/>
      <c r="I479" s="16"/>
      <c r="J479" s="16"/>
    </row>
    <row r="480" spans="2:10" x14ac:dyDescent="0.3">
      <c r="B480" s="16"/>
      <c r="C480" s="16"/>
      <c r="D480" s="16"/>
      <c r="E480" s="16"/>
      <c r="F480" s="16"/>
      <c r="G480" s="16"/>
      <c r="H480" s="16"/>
      <c r="I480" s="16"/>
      <c r="J480" s="16"/>
    </row>
    <row r="481" spans="2:10" x14ac:dyDescent="0.3">
      <c r="B481" s="16"/>
      <c r="C481" s="16"/>
      <c r="D481" s="16"/>
      <c r="E481" s="16"/>
      <c r="F481" s="16"/>
      <c r="G481" s="16"/>
      <c r="H481" s="16"/>
      <c r="I481" s="16"/>
      <c r="J481" s="16"/>
    </row>
    <row r="482" spans="2:10" x14ac:dyDescent="0.3">
      <c r="B482" s="16"/>
      <c r="C482" s="16"/>
      <c r="D482" s="16"/>
      <c r="E482" s="16"/>
      <c r="F482" s="16"/>
      <c r="G482" s="16"/>
      <c r="H482" s="16"/>
      <c r="I482" s="16"/>
      <c r="J482" s="16"/>
    </row>
    <row r="483" spans="2:10" x14ac:dyDescent="0.3">
      <c r="B483" s="16"/>
      <c r="C483" s="16"/>
      <c r="D483" s="16"/>
      <c r="E483" s="16"/>
      <c r="F483" s="16"/>
      <c r="G483" s="16"/>
      <c r="H483" s="16"/>
      <c r="I483" s="16"/>
      <c r="J483" s="16"/>
    </row>
    <row r="484" spans="2:10" x14ac:dyDescent="0.3">
      <c r="B484" s="16"/>
      <c r="C484" s="16"/>
      <c r="D484" s="16"/>
      <c r="E484" s="16"/>
      <c r="F484" s="16"/>
      <c r="G484" s="16"/>
      <c r="H484" s="16"/>
      <c r="I484" s="16"/>
      <c r="J484" s="16"/>
    </row>
    <row r="485" spans="2:10" x14ac:dyDescent="0.3">
      <c r="B485" s="16"/>
      <c r="C485" s="16"/>
      <c r="D485" s="16"/>
      <c r="E485" s="16"/>
      <c r="F485" s="16"/>
      <c r="G485" s="16"/>
      <c r="H485" s="16"/>
      <c r="I485" s="16"/>
      <c r="J485" s="16"/>
    </row>
    <row r="486" spans="2:10" x14ac:dyDescent="0.3">
      <c r="B486" s="16"/>
      <c r="C486" s="16"/>
      <c r="D486" s="16"/>
      <c r="E486" s="16"/>
      <c r="F486" s="16"/>
      <c r="G486" s="16"/>
      <c r="H486" s="16"/>
      <c r="I486" s="16"/>
      <c r="J486" s="16"/>
    </row>
    <row r="487" spans="2:10" x14ac:dyDescent="0.3">
      <c r="B487" s="16"/>
      <c r="C487" s="16"/>
      <c r="D487" s="16"/>
      <c r="E487" s="16"/>
      <c r="F487" s="16"/>
      <c r="G487" s="16"/>
      <c r="H487" s="16"/>
      <c r="I487" s="16"/>
      <c r="J487" s="16"/>
    </row>
    <row r="488" spans="2:10" x14ac:dyDescent="0.3">
      <c r="B488" s="16"/>
      <c r="C488" s="16"/>
      <c r="D488" s="16"/>
      <c r="E488" s="16"/>
      <c r="F488" s="16"/>
      <c r="G488" s="16"/>
      <c r="H488" s="16"/>
      <c r="I488" s="16"/>
      <c r="J488" s="16"/>
    </row>
    <row r="489" spans="2:10" x14ac:dyDescent="0.3">
      <c r="B489" s="16"/>
      <c r="C489" s="16"/>
      <c r="D489" s="16"/>
      <c r="E489" s="16"/>
      <c r="F489" s="16"/>
      <c r="G489" s="16"/>
      <c r="H489" s="16"/>
      <c r="I489" s="16"/>
      <c r="J489" s="16"/>
    </row>
    <row r="490" spans="2:10" x14ac:dyDescent="0.3">
      <c r="B490" s="16"/>
      <c r="C490" s="16"/>
      <c r="D490" s="16"/>
      <c r="E490" s="16"/>
      <c r="F490" s="16"/>
      <c r="G490" s="16"/>
      <c r="H490" s="16"/>
      <c r="I490" s="16"/>
      <c r="J490" s="16"/>
    </row>
    <row r="491" spans="2:10" x14ac:dyDescent="0.3">
      <c r="B491" s="16"/>
      <c r="C491" s="16"/>
      <c r="D491" s="16"/>
      <c r="E491" s="16"/>
      <c r="F491" s="16"/>
      <c r="G491" s="16"/>
      <c r="H491" s="16"/>
      <c r="I491" s="16"/>
      <c r="J491" s="16"/>
    </row>
    <row r="492" spans="2:10" x14ac:dyDescent="0.3">
      <c r="B492" s="16"/>
      <c r="C492" s="16"/>
      <c r="D492" s="16"/>
      <c r="E492" s="16"/>
      <c r="F492" s="16"/>
      <c r="G492" s="16"/>
      <c r="H492" s="16"/>
      <c r="I492" s="16"/>
      <c r="J492" s="16"/>
    </row>
    <row r="493" spans="2:10" x14ac:dyDescent="0.3">
      <c r="B493" s="16"/>
      <c r="C493" s="16"/>
      <c r="D493" s="16"/>
      <c r="E493" s="16"/>
      <c r="F493" s="16"/>
      <c r="G493" s="16"/>
      <c r="H493" s="16"/>
      <c r="I493" s="16"/>
      <c r="J493" s="16"/>
    </row>
    <row r="494" spans="2:10" x14ac:dyDescent="0.3">
      <c r="B494" s="16"/>
      <c r="C494" s="16"/>
      <c r="D494" s="16"/>
      <c r="E494" s="16"/>
      <c r="F494" s="16"/>
      <c r="G494" s="16"/>
      <c r="H494" s="16"/>
      <c r="I494" s="16"/>
      <c r="J494" s="16"/>
    </row>
    <row r="495" spans="2:10" x14ac:dyDescent="0.3">
      <c r="B495" s="16"/>
      <c r="C495" s="16"/>
      <c r="D495" s="16"/>
      <c r="E495" s="16"/>
      <c r="F495" s="16"/>
      <c r="G495" s="16"/>
      <c r="H495" s="16"/>
      <c r="I495" s="16"/>
      <c r="J495" s="16"/>
    </row>
    <row r="496" spans="2:10" x14ac:dyDescent="0.3">
      <c r="B496" s="16"/>
      <c r="C496" s="16"/>
      <c r="D496" s="16"/>
      <c r="E496" s="16"/>
      <c r="F496" s="16"/>
      <c r="G496" s="16"/>
      <c r="H496" s="16"/>
      <c r="I496" s="16"/>
      <c r="J496" s="16"/>
    </row>
    <row r="497" spans="2:10" x14ac:dyDescent="0.3">
      <c r="B497" s="16"/>
      <c r="C497" s="16"/>
      <c r="D497" s="16"/>
      <c r="E497" s="16"/>
      <c r="F497" s="16"/>
      <c r="G497" s="16"/>
      <c r="H497" s="16"/>
      <c r="I497" s="16"/>
      <c r="J497" s="16"/>
    </row>
    <row r="498" spans="2:10" x14ac:dyDescent="0.3">
      <c r="B498" s="16"/>
      <c r="C498" s="16"/>
      <c r="D498" s="16"/>
      <c r="E498" s="16"/>
      <c r="F498" s="16"/>
      <c r="G498" s="16"/>
      <c r="H498" s="16"/>
      <c r="I498" s="16"/>
      <c r="J498" s="16"/>
    </row>
    <row r="499" spans="2:10" x14ac:dyDescent="0.3">
      <c r="B499" s="16"/>
      <c r="C499" s="16"/>
      <c r="D499" s="16"/>
      <c r="E499" s="16"/>
      <c r="F499" s="16"/>
      <c r="G499" s="16"/>
      <c r="H499" s="16"/>
      <c r="I499" s="16"/>
      <c r="J499" s="16"/>
    </row>
    <row r="500" spans="2:10" x14ac:dyDescent="0.3">
      <c r="B500" s="16"/>
      <c r="C500" s="16"/>
      <c r="D500" s="16"/>
      <c r="E500" s="16"/>
      <c r="F500" s="16"/>
      <c r="G500" s="16"/>
      <c r="H500" s="16"/>
      <c r="I500" s="16"/>
      <c r="J500" s="16"/>
    </row>
    <row r="501" spans="2:10" x14ac:dyDescent="0.3">
      <c r="B501" s="16"/>
      <c r="C501" s="16"/>
      <c r="D501" s="16"/>
      <c r="E501" s="16"/>
      <c r="F501" s="16"/>
      <c r="G501" s="16"/>
      <c r="H501" s="16"/>
      <c r="I501" s="16"/>
      <c r="J501" s="16"/>
    </row>
    <row r="502" spans="2:10" x14ac:dyDescent="0.3">
      <c r="B502" s="16"/>
      <c r="C502" s="16"/>
      <c r="D502" s="16"/>
      <c r="E502" s="16"/>
      <c r="F502" s="16"/>
      <c r="G502" s="16"/>
      <c r="H502" s="16"/>
      <c r="I502" s="16"/>
      <c r="J502" s="16"/>
    </row>
    <row r="503" spans="2:10" x14ac:dyDescent="0.3">
      <c r="B503" s="16"/>
      <c r="C503" s="16"/>
      <c r="D503" s="16"/>
      <c r="E503" s="16"/>
      <c r="F503" s="16"/>
      <c r="G503" s="16"/>
      <c r="H503" s="16"/>
      <c r="I503" s="16"/>
      <c r="J503" s="16"/>
    </row>
    <row r="504" spans="2:10" x14ac:dyDescent="0.3">
      <c r="B504" s="16"/>
      <c r="C504" s="16"/>
      <c r="D504" s="16"/>
      <c r="E504" s="16"/>
      <c r="F504" s="16"/>
      <c r="G504" s="16"/>
      <c r="H504" s="16"/>
      <c r="I504" s="16"/>
      <c r="J504" s="16"/>
    </row>
    <row r="505" spans="2:10" x14ac:dyDescent="0.3">
      <c r="B505" s="16"/>
      <c r="C505" s="16"/>
      <c r="D505" s="16"/>
      <c r="E505" s="16"/>
      <c r="F505" s="16"/>
      <c r="G505" s="16"/>
      <c r="H505" s="16"/>
      <c r="I505" s="16"/>
      <c r="J505" s="16"/>
    </row>
    <row r="506" spans="2:10" x14ac:dyDescent="0.3">
      <c r="B506" s="16"/>
      <c r="C506" s="16"/>
      <c r="D506" s="16"/>
      <c r="E506" s="16"/>
      <c r="F506" s="16"/>
      <c r="G506" s="16"/>
      <c r="H506" s="16"/>
      <c r="I506" s="16"/>
      <c r="J506" s="16"/>
    </row>
    <row r="507" spans="2:10" x14ac:dyDescent="0.3">
      <c r="B507" s="16"/>
      <c r="C507" s="16"/>
      <c r="D507" s="16"/>
      <c r="E507" s="16"/>
      <c r="F507" s="16"/>
      <c r="G507" s="16"/>
      <c r="H507" s="16"/>
      <c r="I507" s="16"/>
      <c r="J507" s="16"/>
    </row>
    <row r="508" spans="2:10" x14ac:dyDescent="0.3">
      <c r="B508" s="16"/>
      <c r="C508" s="16"/>
      <c r="D508" s="16"/>
      <c r="E508" s="16"/>
      <c r="F508" s="16"/>
      <c r="G508" s="16"/>
      <c r="H508" s="16"/>
      <c r="I508" s="16"/>
      <c r="J508" s="16"/>
    </row>
    <row r="509" spans="2:10" x14ac:dyDescent="0.3">
      <c r="B509" s="16"/>
      <c r="C509" s="16"/>
      <c r="D509" s="16"/>
      <c r="E509" s="16"/>
      <c r="F509" s="16"/>
      <c r="G509" s="16"/>
      <c r="H509" s="16"/>
      <c r="I509" s="16"/>
      <c r="J509" s="16"/>
    </row>
    <row r="510" spans="2:10" x14ac:dyDescent="0.3">
      <c r="B510" s="16"/>
      <c r="C510" s="16"/>
      <c r="D510" s="16"/>
      <c r="E510" s="16"/>
      <c r="F510" s="16"/>
      <c r="G510" s="16"/>
      <c r="H510" s="16"/>
      <c r="I510" s="16"/>
      <c r="J510" s="16"/>
    </row>
    <row r="511" spans="2:10" x14ac:dyDescent="0.3">
      <c r="B511" s="16"/>
      <c r="C511" s="16"/>
      <c r="D511" s="16"/>
      <c r="E511" s="16"/>
      <c r="F511" s="16"/>
      <c r="G511" s="16"/>
      <c r="H511" s="16"/>
      <c r="I511" s="16"/>
      <c r="J511" s="16"/>
    </row>
    <row r="512" spans="2:10" x14ac:dyDescent="0.3">
      <c r="B512" s="16"/>
      <c r="C512" s="16"/>
      <c r="D512" s="16"/>
      <c r="E512" s="16"/>
      <c r="F512" s="16"/>
      <c r="G512" s="16"/>
      <c r="H512" s="16"/>
      <c r="I512" s="16"/>
      <c r="J512" s="16"/>
    </row>
    <row r="513" spans="2:10" x14ac:dyDescent="0.3">
      <c r="B513" s="16"/>
      <c r="C513" s="16"/>
      <c r="D513" s="16"/>
      <c r="E513" s="16"/>
      <c r="F513" s="16"/>
      <c r="G513" s="16"/>
      <c r="H513" s="16"/>
      <c r="I513" s="16"/>
      <c r="J513" s="16"/>
    </row>
    <row r="514" spans="2:10" x14ac:dyDescent="0.3">
      <c r="B514" s="16"/>
      <c r="C514" s="16"/>
      <c r="D514" s="16"/>
      <c r="E514" s="16"/>
      <c r="F514" s="16"/>
      <c r="G514" s="16"/>
      <c r="H514" s="16"/>
      <c r="I514" s="16"/>
      <c r="J514" s="16"/>
    </row>
    <row r="515" spans="2:10" x14ac:dyDescent="0.3">
      <c r="B515" s="16"/>
      <c r="C515" s="16"/>
      <c r="D515" s="16"/>
      <c r="E515" s="16"/>
      <c r="F515" s="16"/>
      <c r="G515" s="16"/>
      <c r="H515" s="16"/>
      <c r="I515" s="16"/>
      <c r="J515" s="16"/>
    </row>
    <row r="516" spans="2:10" x14ac:dyDescent="0.3">
      <c r="B516" s="16"/>
      <c r="C516" s="16"/>
      <c r="D516" s="16"/>
      <c r="E516" s="16"/>
      <c r="F516" s="16"/>
      <c r="G516" s="16"/>
      <c r="H516" s="16"/>
      <c r="I516" s="16"/>
      <c r="J516" s="16"/>
    </row>
    <row r="517" spans="2:10" x14ac:dyDescent="0.3">
      <c r="B517" s="16"/>
      <c r="C517" s="16"/>
      <c r="D517" s="16"/>
      <c r="E517" s="16"/>
      <c r="F517" s="16"/>
      <c r="G517" s="16"/>
      <c r="H517" s="16"/>
      <c r="I517" s="16"/>
      <c r="J517" s="16"/>
    </row>
    <row r="518" spans="2:10" x14ac:dyDescent="0.3">
      <c r="B518" s="16"/>
      <c r="C518" s="16"/>
      <c r="D518" s="16"/>
      <c r="E518" s="16"/>
      <c r="F518" s="16"/>
      <c r="G518" s="16"/>
      <c r="H518" s="16"/>
      <c r="I518" s="16"/>
      <c r="J518" s="16"/>
    </row>
    <row r="519" spans="2:10" x14ac:dyDescent="0.3">
      <c r="B519" s="16"/>
      <c r="C519" s="16"/>
      <c r="D519" s="16"/>
      <c r="E519" s="16"/>
      <c r="F519" s="16"/>
      <c r="G519" s="16"/>
      <c r="H519" s="16"/>
      <c r="I519" s="16"/>
      <c r="J519" s="16"/>
    </row>
    <row r="520" spans="2:10" x14ac:dyDescent="0.3">
      <c r="B520" s="16"/>
      <c r="C520" s="16"/>
      <c r="D520" s="16"/>
      <c r="E520" s="16"/>
      <c r="F520" s="16"/>
      <c r="G520" s="16"/>
      <c r="H520" s="16"/>
      <c r="I520" s="16"/>
      <c r="J520" s="16"/>
    </row>
    <row r="521" spans="2:10" x14ac:dyDescent="0.3">
      <c r="B521" s="16"/>
      <c r="C521" s="16"/>
      <c r="D521" s="16"/>
      <c r="E521" s="16"/>
      <c r="F521" s="16"/>
      <c r="G521" s="16"/>
      <c r="H521" s="16"/>
      <c r="I521" s="16"/>
      <c r="J521" s="16"/>
    </row>
    <row r="522" spans="2:10" x14ac:dyDescent="0.3">
      <c r="B522" s="16"/>
      <c r="C522" s="16"/>
      <c r="D522" s="16"/>
      <c r="E522" s="16"/>
      <c r="F522" s="16"/>
      <c r="G522" s="16"/>
      <c r="H522" s="16"/>
      <c r="I522" s="16"/>
      <c r="J522" s="16"/>
    </row>
    <row r="523" spans="2:10" x14ac:dyDescent="0.3">
      <c r="B523" s="16"/>
      <c r="C523" s="16"/>
      <c r="D523" s="16"/>
      <c r="E523" s="16"/>
      <c r="F523" s="16"/>
      <c r="G523" s="16"/>
      <c r="H523" s="16"/>
      <c r="I523" s="16"/>
      <c r="J523" s="16"/>
    </row>
    <row r="524" spans="2:10" x14ac:dyDescent="0.3">
      <c r="B524" s="16"/>
      <c r="C524" s="16"/>
      <c r="D524" s="16"/>
      <c r="E524" s="16"/>
      <c r="F524" s="16"/>
      <c r="G524" s="16"/>
      <c r="H524" s="16"/>
      <c r="I524" s="16"/>
      <c r="J524" s="16"/>
    </row>
    <row r="525" spans="2:10" x14ac:dyDescent="0.3">
      <c r="B525" s="16"/>
      <c r="C525" s="16"/>
      <c r="D525" s="16"/>
      <c r="E525" s="16"/>
      <c r="F525" s="16"/>
      <c r="G525" s="16"/>
      <c r="H525" s="16"/>
      <c r="I525" s="16"/>
      <c r="J525" s="16"/>
    </row>
    <row r="526" spans="2:10" x14ac:dyDescent="0.3">
      <c r="B526" s="16"/>
      <c r="C526" s="16"/>
      <c r="D526" s="16"/>
      <c r="E526" s="16"/>
      <c r="F526" s="16"/>
      <c r="G526" s="16"/>
      <c r="H526" s="16"/>
      <c r="I526" s="16"/>
      <c r="J526" s="16"/>
    </row>
    <row r="527" spans="2:10" x14ac:dyDescent="0.3">
      <c r="B527" s="16"/>
      <c r="C527" s="16"/>
      <c r="D527" s="16"/>
      <c r="E527" s="16"/>
      <c r="F527" s="16"/>
      <c r="G527" s="16"/>
      <c r="H527" s="16"/>
      <c r="I527" s="16"/>
      <c r="J527" s="16"/>
    </row>
    <row r="528" spans="2:10" x14ac:dyDescent="0.3">
      <c r="B528" s="16"/>
      <c r="C528" s="16"/>
      <c r="D528" s="16"/>
      <c r="E528" s="16"/>
      <c r="F528" s="16"/>
      <c r="G528" s="16"/>
      <c r="H528" s="16"/>
      <c r="I528" s="16"/>
      <c r="J528" s="16"/>
    </row>
    <row r="529" spans="2:10" x14ac:dyDescent="0.3">
      <c r="B529" s="16"/>
      <c r="C529" s="16"/>
      <c r="D529" s="16"/>
      <c r="E529" s="16"/>
      <c r="F529" s="16"/>
      <c r="G529" s="16"/>
      <c r="H529" s="16"/>
      <c r="I529" s="16"/>
      <c r="J529" s="16"/>
    </row>
    <row r="530" spans="2:10" x14ac:dyDescent="0.3">
      <c r="B530" s="16"/>
      <c r="C530" s="16"/>
      <c r="D530" s="16"/>
      <c r="E530" s="16"/>
      <c r="F530" s="16"/>
      <c r="G530" s="16"/>
      <c r="H530" s="16"/>
      <c r="I530" s="16"/>
      <c r="J530" s="16"/>
    </row>
    <row r="531" spans="2:10" x14ac:dyDescent="0.3">
      <c r="B531" s="16"/>
      <c r="C531" s="16"/>
      <c r="D531" s="16"/>
      <c r="E531" s="16"/>
      <c r="F531" s="16"/>
      <c r="G531" s="16"/>
      <c r="H531" s="16"/>
      <c r="I531" s="16"/>
      <c r="J531" s="16"/>
    </row>
    <row r="532" spans="2:10" x14ac:dyDescent="0.3">
      <c r="B532" s="16"/>
      <c r="C532" s="16"/>
      <c r="D532" s="16"/>
      <c r="E532" s="16"/>
      <c r="F532" s="16"/>
      <c r="G532" s="16"/>
      <c r="H532" s="16"/>
      <c r="I532" s="16"/>
      <c r="J532" s="16"/>
    </row>
    <row r="533" spans="2:10" x14ac:dyDescent="0.3">
      <c r="B533" s="16"/>
      <c r="C533" s="16"/>
      <c r="D533" s="16"/>
      <c r="E533" s="16"/>
      <c r="F533" s="16"/>
      <c r="G533" s="16"/>
      <c r="H533" s="16"/>
      <c r="I533" s="16"/>
      <c r="J533" s="16"/>
    </row>
    <row r="534" spans="2:10" x14ac:dyDescent="0.3">
      <c r="B534" s="16"/>
      <c r="C534" s="16"/>
      <c r="D534" s="16"/>
      <c r="E534" s="16"/>
      <c r="F534" s="16"/>
      <c r="G534" s="16"/>
      <c r="H534" s="16"/>
      <c r="I534" s="16"/>
      <c r="J534" s="16"/>
    </row>
    <row r="535" spans="2:10" x14ac:dyDescent="0.3">
      <c r="B535" s="16"/>
      <c r="C535" s="16"/>
      <c r="D535" s="16"/>
      <c r="E535" s="16"/>
      <c r="F535" s="16"/>
      <c r="G535" s="16"/>
      <c r="H535" s="16"/>
      <c r="I535" s="16"/>
      <c r="J535" s="16"/>
    </row>
    <row r="536" spans="2:10" x14ac:dyDescent="0.3">
      <c r="B536" s="16"/>
      <c r="C536" s="16"/>
      <c r="D536" s="16"/>
      <c r="E536" s="16"/>
      <c r="F536" s="16"/>
      <c r="G536" s="16"/>
      <c r="H536" s="16"/>
      <c r="I536" s="16"/>
      <c r="J536" s="16"/>
    </row>
    <row r="537" spans="2:10" x14ac:dyDescent="0.3">
      <c r="B537" s="16"/>
      <c r="C537" s="16"/>
      <c r="D537" s="16"/>
      <c r="E537" s="16"/>
      <c r="F537" s="16"/>
      <c r="G537" s="16"/>
      <c r="H537" s="16"/>
      <c r="I537" s="16"/>
      <c r="J537" s="16"/>
    </row>
    <row r="538" spans="2:10" x14ac:dyDescent="0.3">
      <c r="B538" s="16"/>
      <c r="C538" s="16"/>
      <c r="D538" s="16"/>
      <c r="E538" s="16"/>
      <c r="F538" s="16"/>
      <c r="G538" s="16"/>
      <c r="H538" s="16"/>
      <c r="I538" s="16"/>
      <c r="J538" s="16"/>
    </row>
    <row r="539" spans="2:10" x14ac:dyDescent="0.3">
      <c r="B539" s="16"/>
      <c r="C539" s="16"/>
      <c r="D539" s="16"/>
      <c r="E539" s="16"/>
      <c r="F539" s="16"/>
      <c r="G539" s="16"/>
      <c r="H539" s="16"/>
      <c r="I539" s="16"/>
      <c r="J539" s="16"/>
    </row>
    <row r="540" spans="2:10" x14ac:dyDescent="0.3">
      <c r="B540" s="16"/>
      <c r="C540" s="16"/>
      <c r="D540" s="16"/>
      <c r="E540" s="16"/>
      <c r="F540" s="16"/>
      <c r="G540" s="16"/>
      <c r="H540" s="16"/>
      <c r="I540" s="16"/>
      <c r="J540" s="16"/>
    </row>
    <row r="541" spans="2:10" x14ac:dyDescent="0.3">
      <c r="B541" s="16"/>
      <c r="C541" s="16"/>
      <c r="D541" s="16"/>
      <c r="E541" s="16"/>
      <c r="F541" s="16"/>
      <c r="G541" s="16"/>
      <c r="H541" s="16"/>
      <c r="I541" s="16"/>
      <c r="J541" s="16"/>
    </row>
    <row r="542" spans="2:10" x14ac:dyDescent="0.3">
      <c r="B542" s="16"/>
      <c r="C542" s="16"/>
      <c r="D542" s="16"/>
      <c r="E542" s="16"/>
      <c r="F542" s="16"/>
      <c r="G542" s="16"/>
      <c r="H542" s="16"/>
      <c r="I542" s="16"/>
      <c r="J542" s="16"/>
    </row>
    <row r="543" spans="2:10" x14ac:dyDescent="0.3">
      <c r="B543" s="16"/>
      <c r="C543" s="16"/>
      <c r="D543" s="16"/>
      <c r="E543" s="16"/>
      <c r="F543" s="16"/>
      <c r="G543" s="16"/>
      <c r="H543" s="16"/>
      <c r="I543" s="16"/>
      <c r="J543" s="16"/>
    </row>
    <row r="544" spans="2:10" x14ac:dyDescent="0.3">
      <c r="B544" s="16"/>
      <c r="C544" s="16"/>
      <c r="D544" s="16"/>
      <c r="E544" s="16"/>
      <c r="F544" s="16"/>
      <c r="G544" s="16"/>
      <c r="H544" s="16"/>
      <c r="I544" s="16"/>
      <c r="J544" s="16"/>
    </row>
    <row r="545" spans="2:10" x14ac:dyDescent="0.3">
      <c r="B545" s="16"/>
      <c r="C545" s="16"/>
      <c r="D545" s="16"/>
      <c r="E545" s="16"/>
      <c r="F545" s="16"/>
      <c r="G545" s="16"/>
      <c r="H545" s="16"/>
      <c r="I545" s="16"/>
      <c r="J545" s="16"/>
    </row>
    <row r="546" spans="2:10" x14ac:dyDescent="0.3">
      <c r="B546" s="16"/>
      <c r="C546" s="16"/>
      <c r="D546" s="16"/>
      <c r="E546" s="16"/>
      <c r="F546" s="16"/>
      <c r="G546" s="16"/>
      <c r="H546" s="16"/>
      <c r="I546" s="16"/>
      <c r="J546" s="16"/>
    </row>
    <row r="547" spans="2:10" x14ac:dyDescent="0.3">
      <c r="B547" s="16"/>
      <c r="C547" s="16"/>
      <c r="D547" s="16"/>
      <c r="E547" s="16"/>
      <c r="F547" s="16"/>
      <c r="G547" s="16"/>
      <c r="H547" s="16"/>
      <c r="I547" s="16"/>
      <c r="J547" s="16"/>
    </row>
    <row r="548" spans="2:10" x14ac:dyDescent="0.3">
      <c r="B548" s="16"/>
      <c r="C548" s="16"/>
      <c r="D548" s="16"/>
      <c r="E548" s="16"/>
      <c r="F548" s="16"/>
      <c r="G548" s="16"/>
      <c r="H548" s="16"/>
      <c r="I548" s="16"/>
      <c r="J548" s="16"/>
    </row>
    <row r="549" spans="2:10" x14ac:dyDescent="0.3">
      <c r="B549" s="16"/>
      <c r="C549" s="16"/>
      <c r="D549" s="16"/>
      <c r="E549" s="16"/>
      <c r="F549" s="16"/>
      <c r="G549" s="16"/>
      <c r="H549" s="16"/>
      <c r="I549" s="16"/>
      <c r="J549" s="16"/>
    </row>
    <row r="550" spans="2:10" x14ac:dyDescent="0.3">
      <c r="B550" s="16"/>
      <c r="C550" s="16"/>
      <c r="D550" s="16"/>
      <c r="E550" s="16"/>
      <c r="F550" s="16"/>
      <c r="G550" s="16"/>
      <c r="H550" s="16"/>
      <c r="I550" s="16"/>
      <c r="J550" s="16"/>
    </row>
    <row r="551" spans="2:10" x14ac:dyDescent="0.3">
      <c r="B551" s="16"/>
      <c r="C551" s="16"/>
      <c r="D551" s="16"/>
      <c r="E551" s="16"/>
      <c r="F551" s="16"/>
      <c r="G551" s="16"/>
      <c r="H551" s="16"/>
      <c r="I551" s="16"/>
      <c r="J551" s="16"/>
    </row>
    <row r="552" spans="2:10" x14ac:dyDescent="0.3">
      <c r="B552" s="16"/>
      <c r="C552" s="16"/>
      <c r="D552" s="16"/>
      <c r="E552" s="16"/>
      <c r="F552" s="16"/>
      <c r="G552" s="16"/>
      <c r="H552" s="16"/>
      <c r="I552" s="16"/>
      <c r="J552" s="16"/>
    </row>
    <row r="553" spans="2:10" x14ac:dyDescent="0.3">
      <c r="B553" s="16"/>
      <c r="C553" s="16"/>
      <c r="D553" s="16"/>
      <c r="E553" s="16"/>
      <c r="F553" s="16"/>
      <c r="G553" s="16"/>
      <c r="H553" s="16"/>
      <c r="I553" s="16"/>
      <c r="J553" s="16"/>
    </row>
    <row r="554" spans="2:10" x14ac:dyDescent="0.3">
      <c r="B554" s="16"/>
      <c r="C554" s="16"/>
      <c r="D554" s="16"/>
      <c r="E554" s="16"/>
      <c r="F554" s="16"/>
      <c r="G554" s="16"/>
      <c r="H554" s="16"/>
      <c r="I554" s="16"/>
      <c r="J554" s="16"/>
    </row>
    <row r="555" spans="2:10" x14ac:dyDescent="0.3">
      <c r="B555" s="16"/>
      <c r="C555" s="16"/>
      <c r="D555" s="16"/>
      <c r="E555" s="16"/>
      <c r="F555" s="16"/>
      <c r="G555" s="16"/>
      <c r="H555" s="16"/>
      <c r="I555" s="16"/>
      <c r="J555" s="16"/>
    </row>
    <row r="556" spans="2:10" x14ac:dyDescent="0.3">
      <c r="B556" s="16"/>
      <c r="C556" s="16"/>
      <c r="D556" s="16"/>
      <c r="E556" s="16"/>
      <c r="F556" s="16"/>
      <c r="G556" s="16"/>
      <c r="H556" s="16"/>
      <c r="I556" s="16"/>
      <c r="J556" s="16"/>
    </row>
    <row r="557" spans="2:10" x14ac:dyDescent="0.3">
      <c r="B557" s="16"/>
      <c r="C557" s="16"/>
      <c r="D557" s="16"/>
      <c r="E557" s="16"/>
      <c r="F557" s="16"/>
      <c r="G557" s="16"/>
      <c r="H557" s="16"/>
      <c r="I557" s="16"/>
      <c r="J557" s="16"/>
    </row>
    <row r="558" spans="2:10" x14ac:dyDescent="0.3">
      <c r="B558" s="16"/>
      <c r="C558" s="16"/>
      <c r="D558" s="16"/>
      <c r="E558" s="16"/>
      <c r="F558" s="16"/>
      <c r="G558" s="16"/>
      <c r="H558" s="16"/>
      <c r="I558" s="16"/>
      <c r="J558" s="16"/>
    </row>
    <row r="559" spans="2:10" x14ac:dyDescent="0.3">
      <c r="B559" s="16"/>
      <c r="C559" s="16"/>
      <c r="D559" s="16"/>
      <c r="E559" s="16"/>
      <c r="F559" s="16"/>
      <c r="G559" s="16"/>
      <c r="H559" s="16"/>
      <c r="I559" s="16"/>
      <c r="J559" s="16"/>
    </row>
    <row r="560" spans="2:10" x14ac:dyDescent="0.3">
      <c r="B560" s="16"/>
      <c r="C560" s="16"/>
      <c r="D560" s="16"/>
      <c r="E560" s="16"/>
      <c r="F560" s="16"/>
      <c r="G560" s="16"/>
      <c r="H560" s="16"/>
      <c r="I560" s="16"/>
      <c r="J560" s="16"/>
    </row>
    <row r="561" spans="2:10" x14ac:dyDescent="0.3">
      <c r="B561" s="16"/>
      <c r="C561" s="16"/>
      <c r="D561" s="16"/>
      <c r="E561" s="16"/>
      <c r="F561" s="16"/>
      <c r="G561" s="16"/>
      <c r="H561" s="16"/>
      <c r="I561" s="16"/>
      <c r="J561" s="16"/>
    </row>
    <row r="562" spans="2:10" x14ac:dyDescent="0.3">
      <c r="B562" s="16"/>
      <c r="C562" s="16"/>
      <c r="D562" s="16"/>
      <c r="E562" s="16"/>
      <c r="F562" s="16"/>
      <c r="G562" s="16"/>
      <c r="H562" s="16"/>
      <c r="I562" s="16"/>
      <c r="J562" s="16"/>
    </row>
    <row r="563" spans="2:10" x14ac:dyDescent="0.3">
      <c r="B563" s="16"/>
      <c r="C563" s="16"/>
      <c r="D563" s="16"/>
      <c r="E563" s="16"/>
      <c r="F563" s="16"/>
      <c r="G563" s="16"/>
      <c r="H563" s="16"/>
      <c r="I563" s="16"/>
      <c r="J563" s="16"/>
    </row>
    <row r="564" spans="2:10" x14ac:dyDescent="0.3">
      <c r="B564" s="16"/>
      <c r="C564" s="16"/>
      <c r="D564" s="16"/>
      <c r="E564" s="16"/>
      <c r="F564" s="16"/>
      <c r="G564" s="16"/>
      <c r="H564" s="16"/>
      <c r="I564" s="16"/>
      <c r="J564" s="16"/>
    </row>
    <row r="565" spans="2:10" x14ac:dyDescent="0.3">
      <c r="B565" s="16"/>
      <c r="C565" s="16"/>
      <c r="D565" s="16"/>
      <c r="E565" s="16"/>
      <c r="F565" s="16"/>
      <c r="G565" s="16"/>
      <c r="H565" s="16"/>
      <c r="I565" s="16"/>
      <c r="J565" s="16"/>
    </row>
    <row r="566" spans="2:10" x14ac:dyDescent="0.3">
      <c r="B566" s="16"/>
      <c r="C566" s="16"/>
      <c r="D566" s="16"/>
      <c r="E566" s="16"/>
      <c r="F566" s="16"/>
      <c r="G566" s="16"/>
      <c r="H566" s="16"/>
      <c r="I566" s="16"/>
      <c r="J566" s="16"/>
    </row>
    <row r="567" spans="2:10" x14ac:dyDescent="0.3">
      <c r="B567" s="16"/>
      <c r="C567" s="16"/>
      <c r="D567" s="16"/>
      <c r="E567" s="16"/>
      <c r="F567" s="16"/>
      <c r="G567" s="16"/>
      <c r="H567" s="16"/>
      <c r="I567" s="16"/>
      <c r="J567" s="16"/>
    </row>
    <row r="568" spans="2:10" x14ac:dyDescent="0.3">
      <c r="B568" s="16"/>
      <c r="C568" s="16"/>
      <c r="D568" s="16"/>
      <c r="E568" s="16"/>
      <c r="F568" s="16"/>
      <c r="G568" s="16"/>
      <c r="H568" s="16"/>
      <c r="I568" s="16"/>
      <c r="J568" s="16"/>
    </row>
    <row r="569" spans="2:10" x14ac:dyDescent="0.3">
      <c r="B569" s="16"/>
      <c r="C569" s="16"/>
      <c r="D569" s="16"/>
      <c r="E569" s="16"/>
      <c r="F569" s="16"/>
      <c r="G569" s="16"/>
      <c r="H569" s="16"/>
      <c r="I569" s="16"/>
      <c r="J569" s="16"/>
    </row>
    <row r="570" spans="2:10" x14ac:dyDescent="0.3">
      <c r="B570" s="16"/>
      <c r="C570" s="16"/>
      <c r="D570" s="16"/>
      <c r="E570" s="16"/>
      <c r="F570" s="16"/>
      <c r="G570" s="16"/>
      <c r="H570" s="16"/>
      <c r="I570" s="16"/>
      <c r="J570" s="16"/>
    </row>
    <row r="571" spans="2:10" x14ac:dyDescent="0.3">
      <c r="B571" s="16"/>
      <c r="C571" s="16"/>
      <c r="D571" s="16"/>
      <c r="E571" s="16"/>
      <c r="F571" s="16"/>
      <c r="G571" s="16"/>
      <c r="H571" s="16"/>
      <c r="I571" s="16"/>
      <c r="J571" s="16"/>
    </row>
    <row r="572" spans="2:10" x14ac:dyDescent="0.3">
      <c r="B572" s="16"/>
      <c r="C572" s="16"/>
      <c r="D572" s="16"/>
      <c r="E572" s="16"/>
      <c r="F572" s="16"/>
      <c r="G572" s="16"/>
      <c r="H572" s="16"/>
      <c r="I572" s="16"/>
      <c r="J572" s="16"/>
    </row>
    <row r="573" spans="2:10" x14ac:dyDescent="0.3">
      <c r="B573" s="16"/>
      <c r="C573" s="16"/>
      <c r="D573" s="16"/>
      <c r="E573" s="16"/>
      <c r="F573" s="16"/>
      <c r="G573" s="16"/>
      <c r="H573" s="16"/>
      <c r="I573" s="16"/>
      <c r="J573" s="16"/>
    </row>
    <row r="574" spans="2:10" x14ac:dyDescent="0.3">
      <c r="B574" s="16"/>
      <c r="C574" s="16"/>
      <c r="D574" s="16"/>
      <c r="E574" s="16"/>
      <c r="F574" s="16"/>
      <c r="G574" s="16"/>
      <c r="H574" s="16"/>
      <c r="I574" s="16"/>
      <c r="J574" s="16"/>
    </row>
    <row r="575" spans="2:10" x14ac:dyDescent="0.3">
      <c r="B575" s="16"/>
      <c r="C575" s="16"/>
      <c r="D575" s="16"/>
      <c r="E575" s="16"/>
      <c r="F575" s="16"/>
      <c r="G575" s="16"/>
      <c r="H575" s="16"/>
      <c r="I575" s="16"/>
      <c r="J575" s="16"/>
    </row>
    <row r="576" spans="2:10" x14ac:dyDescent="0.3">
      <c r="B576" s="16"/>
      <c r="C576" s="16"/>
      <c r="D576" s="16"/>
      <c r="E576" s="16"/>
      <c r="F576" s="16"/>
      <c r="G576" s="16"/>
      <c r="H576" s="16"/>
      <c r="I576" s="16"/>
      <c r="J576" s="16"/>
    </row>
    <row r="577" spans="2:10" x14ac:dyDescent="0.3">
      <c r="B577" s="16"/>
      <c r="C577" s="16"/>
      <c r="D577" s="16"/>
      <c r="E577" s="16"/>
      <c r="F577" s="16"/>
      <c r="G577" s="16"/>
      <c r="H577" s="16"/>
      <c r="I577" s="16"/>
      <c r="J577" s="16"/>
    </row>
    <row r="578" spans="2:10" x14ac:dyDescent="0.3">
      <c r="B578" s="16"/>
      <c r="C578" s="16"/>
      <c r="D578" s="16"/>
      <c r="E578" s="16"/>
      <c r="F578" s="16"/>
      <c r="G578" s="16"/>
      <c r="H578" s="16"/>
      <c r="I578" s="16"/>
      <c r="J578" s="16"/>
    </row>
    <row r="579" spans="2:10" x14ac:dyDescent="0.3">
      <c r="B579" s="16"/>
      <c r="C579" s="16"/>
      <c r="D579" s="16"/>
      <c r="E579" s="16"/>
      <c r="F579" s="16"/>
      <c r="G579" s="16"/>
      <c r="H579" s="16"/>
      <c r="I579" s="16"/>
      <c r="J579" s="16"/>
    </row>
    <row r="580" spans="2:10" x14ac:dyDescent="0.3">
      <c r="B580" s="16"/>
      <c r="C580" s="16"/>
      <c r="D580" s="16"/>
      <c r="E580" s="16"/>
      <c r="F580" s="16"/>
      <c r="G580" s="16"/>
      <c r="H580" s="16"/>
      <c r="I580" s="16"/>
      <c r="J580" s="16"/>
    </row>
    <row r="581" spans="2:10" x14ac:dyDescent="0.3">
      <c r="B581" s="16"/>
      <c r="C581" s="16"/>
      <c r="D581" s="16"/>
      <c r="E581" s="16"/>
      <c r="F581" s="16"/>
      <c r="G581" s="16"/>
      <c r="H581" s="16"/>
      <c r="I581" s="16"/>
      <c r="J581" s="16"/>
    </row>
    <row r="582" spans="2:10" x14ac:dyDescent="0.3">
      <c r="B582" s="16"/>
      <c r="C582" s="16"/>
      <c r="D582" s="16"/>
      <c r="E582" s="16"/>
      <c r="F582" s="16"/>
      <c r="G582" s="16"/>
      <c r="H582" s="16"/>
      <c r="I582" s="16"/>
      <c r="J582" s="16"/>
    </row>
    <row r="583" spans="2:10" x14ac:dyDescent="0.3">
      <c r="B583" s="16"/>
      <c r="C583" s="16"/>
      <c r="D583" s="16"/>
      <c r="E583" s="16"/>
      <c r="F583" s="16"/>
      <c r="G583" s="16"/>
      <c r="H583" s="16"/>
      <c r="I583" s="16"/>
      <c r="J583" s="16"/>
    </row>
    <row r="584" spans="2:10" x14ac:dyDescent="0.3">
      <c r="B584" s="16"/>
      <c r="C584" s="16"/>
      <c r="D584" s="16"/>
      <c r="E584" s="16"/>
      <c r="F584" s="16"/>
      <c r="G584" s="16"/>
      <c r="H584" s="16"/>
      <c r="I584" s="16"/>
      <c r="J584" s="16"/>
    </row>
    <row r="585" spans="2:10" x14ac:dyDescent="0.3">
      <c r="B585" s="16"/>
      <c r="C585" s="16"/>
      <c r="D585" s="16"/>
      <c r="E585" s="16"/>
      <c r="F585" s="16"/>
      <c r="G585" s="16"/>
      <c r="H585" s="16"/>
      <c r="I585" s="16"/>
      <c r="J585" s="16"/>
    </row>
    <row r="586" spans="2:10" x14ac:dyDescent="0.3">
      <c r="B586" s="16"/>
      <c r="C586" s="16"/>
      <c r="D586" s="16"/>
      <c r="E586" s="16"/>
      <c r="F586" s="16"/>
      <c r="G586" s="16"/>
      <c r="H586" s="16"/>
      <c r="I586" s="16"/>
      <c r="J586" s="16"/>
    </row>
    <row r="587" spans="2:10" x14ac:dyDescent="0.3">
      <c r="B587" s="16"/>
      <c r="C587" s="16"/>
      <c r="D587" s="16"/>
      <c r="E587" s="16"/>
      <c r="F587" s="16"/>
      <c r="G587" s="16"/>
      <c r="H587" s="16"/>
      <c r="I587" s="16"/>
      <c r="J587" s="16"/>
    </row>
    <row r="588" spans="2:10" x14ac:dyDescent="0.3">
      <c r="B588" s="16"/>
      <c r="C588" s="16"/>
      <c r="D588" s="16"/>
      <c r="E588" s="16"/>
      <c r="F588" s="16"/>
      <c r="G588" s="16"/>
      <c r="H588" s="16"/>
      <c r="I588" s="16"/>
      <c r="J588" s="16"/>
    </row>
    <row r="589" spans="2:10" x14ac:dyDescent="0.3">
      <c r="B589" s="16"/>
      <c r="C589" s="16"/>
      <c r="D589" s="16"/>
      <c r="E589" s="16"/>
      <c r="F589" s="16"/>
      <c r="G589" s="16"/>
      <c r="H589" s="16"/>
      <c r="I589" s="16"/>
      <c r="J589" s="16"/>
    </row>
    <row r="590" spans="2:10" x14ac:dyDescent="0.3">
      <c r="B590" s="16"/>
      <c r="C590" s="16"/>
      <c r="D590" s="16"/>
      <c r="E590" s="16"/>
      <c r="F590" s="16"/>
      <c r="G590" s="16"/>
      <c r="H590" s="16"/>
      <c r="I590" s="16"/>
      <c r="J590" s="16"/>
    </row>
    <row r="591" spans="2:10" x14ac:dyDescent="0.3">
      <c r="B591" s="16"/>
      <c r="C591" s="16"/>
      <c r="D591" s="16"/>
      <c r="E591" s="16"/>
      <c r="F591" s="16"/>
      <c r="G591" s="16"/>
      <c r="H591" s="16"/>
      <c r="I591" s="16"/>
      <c r="J591" s="16"/>
    </row>
    <row r="592" spans="2:10" x14ac:dyDescent="0.3">
      <c r="B592" s="16"/>
      <c r="C592" s="16"/>
      <c r="D592" s="16"/>
      <c r="E592" s="16"/>
      <c r="F592" s="16"/>
      <c r="G592" s="16"/>
      <c r="H592" s="16"/>
      <c r="I592" s="16"/>
      <c r="J592" s="16"/>
    </row>
    <row r="593" spans="2:10" x14ac:dyDescent="0.3">
      <c r="B593" s="16"/>
      <c r="C593" s="16"/>
      <c r="D593" s="16"/>
      <c r="E593" s="16"/>
      <c r="F593" s="16"/>
      <c r="G593" s="16"/>
      <c r="H593" s="16"/>
      <c r="I593" s="16"/>
      <c r="J593" s="16"/>
    </row>
    <row r="594" spans="2:10" x14ac:dyDescent="0.3">
      <c r="B594" s="16"/>
      <c r="C594" s="16"/>
      <c r="D594" s="16"/>
      <c r="E594" s="16"/>
      <c r="F594" s="16"/>
      <c r="G594" s="16"/>
      <c r="H594" s="16"/>
      <c r="I594" s="16"/>
      <c r="J594" s="16"/>
    </row>
    <row r="595" spans="2:10" x14ac:dyDescent="0.3">
      <c r="B595" s="16"/>
      <c r="C595" s="16"/>
      <c r="D595" s="16"/>
      <c r="E595" s="16"/>
      <c r="F595" s="16"/>
      <c r="G595" s="16"/>
      <c r="H595" s="16"/>
      <c r="I595" s="16"/>
      <c r="J595" s="16"/>
    </row>
    <row r="596" spans="2:10" x14ac:dyDescent="0.3">
      <c r="B596" s="16"/>
      <c r="C596" s="16"/>
      <c r="D596" s="16"/>
      <c r="E596" s="16"/>
      <c r="F596" s="16"/>
      <c r="G596" s="16"/>
      <c r="H596" s="16"/>
      <c r="I596" s="16"/>
      <c r="J596" s="16"/>
    </row>
    <row r="597" spans="2:10" x14ac:dyDescent="0.3">
      <c r="B597" s="16"/>
      <c r="C597" s="16"/>
      <c r="D597" s="16"/>
      <c r="E597" s="16"/>
      <c r="F597" s="16"/>
      <c r="G597" s="16"/>
      <c r="H597" s="16"/>
      <c r="I597" s="16"/>
      <c r="J597" s="16"/>
    </row>
    <row r="598" spans="2:10" x14ac:dyDescent="0.3">
      <c r="B598" s="16"/>
      <c r="C598" s="16"/>
      <c r="D598" s="16"/>
      <c r="E598" s="16"/>
      <c r="F598" s="16"/>
      <c r="G598" s="16"/>
      <c r="H598" s="16"/>
      <c r="I598" s="16"/>
      <c r="J598" s="16"/>
    </row>
    <row r="599" spans="2:10" x14ac:dyDescent="0.3">
      <c r="B599" s="16"/>
      <c r="C599" s="16"/>
      <c r="D599" s="16"/>
      <c r="E599" s="16"/>
      <c r="F599" s="16"/>
      <c r="G599" s="16"/>
      <c r="H599" s="16"/>
      <c r="I599" s="16"/>
      <c r="J599" s="16"/>
    </row>
    <row r="600" spans="2:10" x14ac:dyDescent="0.3">
      <c r="B600" s="16"/>
      <c r="C600" s="16"/>
      <c r="D600" s="16"/>
      <c r="E600" s="16"/>
      <c r="F600" s="16"/>
      <c r="G600" s="16"/>
      <c r="H600" s="16"/>
      <c r="I600" s="16"/>
      <c r="J600" s="16"/>
    </row>
    <row r="601" spans="2:10" x14ac:dyDescent="0.3">
      <c r="B601" s="16"/>
      <c r="C601" s="16"/>
      <c r="D601" s="16"/>
      <c r="E601" s="16"/>
      <c r="F601" s="16"/>
      <c r="G601" s="16"/>
      <c r="H601" s="16"/>
      <c r="I601" s="16"/>
      <c r="J601" s="16"/>
    </row>
    <row r="602" spans="2:10" x14ac:dyDescent="0.3">
      <c r="B602" s="16"/>
      <c r="C602" s="16"/>
      <c r="D602" s="16"/>
      <c r="E602" s="16"/>
      <c r="F602" s="16"/>
      <c r="G602" s="16"/>
      <c r="H602" s="16"/>
      <c r="I602" s="16"/>
      <c r="J602" s="16"/>
    </row>
    <row r="603" spans="2:10" x14ac:dyDescent="0.3">
      <c r="B603" s="16"/>
      <c r="C603" s="16"/>
      <c r="D603" s="16"/>
      <c r="E603" s="16"/>
      <c r="F603" s="16"/>
      <c r="G603" s="16"/>
      <c r="H603" s="16"/>
      <c r="I603" s="16"/>
      <c r="J603" s="16"/>
    </row>
    <row r="604" spans="2:10" x14ac:dyDescent="0.3">
      <c r="B604" s="16"/>
      <c r="C604" s="16"/>
      <c r="D604" s="16"/>
      <c r="E604" s="16"/>
      <c r="F604" s="16"/>
      <c r="G604" s="16"/>
      <c r="H604" s="16"/>
      <c r="I604" s="16"/>
      <c r="J604" s="16"/>
    </row>
    <row r="605" spans="2:10" x14ac:dyDescent="0.3">
      <c r="B605" s="16"/>
      <c r="C605" s="16"/>
      <c r="D605" s="16"/>
      <c r="E605" s="16"/>
      <c r="F605" s="16"/>
      <c r="G605" s="16"/>
      <c r="H605" s="16"/>
      <c r="I605" s="16"/>
      <c r="J605" s="16"/>
    </row>
    <row r="606" spans="2:10" x14ac:dyDescent="0.3">
      <c r="B606" s="16"/>
      <c r="C606" s="16"/>
      <c r="D606" s="16"/>
      <c r="E606" s="16"/>
      <c r="F606" s="16"/>
      <c r="G606" s="16"/>
      <c r="H606" s="16"/>
      <c r="I606" s="16"/>
      <c r="J606" s="16"/>
    </row>
    <row r="607" spans="2:10" x14ac:dyDescent="0.3">
      <c r="B607" s="16"/>
      <c r="C607" s="16"/>
      <c r="D607" s="16"/>
      <c r="E607" s="16"/>
      <c r="F607" s="16"/>
      <c r="G607" s="16"/>
      <c r="H607" s="16"/>
      <c r="I607" s="16"/>
      <c r="J607" s="16"/>
    </row>
    <row r="608" spans="2:10" x14ac:dyDescent="0.3">
      <c r="B608" s="16"/>
      <c r="C608" s="16"/>
      <c r="D608" s="16"/>
      <c r="E608" s="16"/>
      <c r="F608" s="16"/>
      <c r="G608" s="16"/>
      <c r="H608" s="16"/>
      <c r="I608" s="16"/>
      <c r="J608" s="16"/>
    </row>
    <row r="609" spans="2:10" x14ac:dyDescent="0.3">
      <c r="B609" s="16"/>
      <c r="C609" s="16"/>
      <c r="D609" s="16"/>
      <c r="E609" s="16"/>
      <c r="F609" s="16"/>
      <c r="G609" s="16"/>
      <c r="H609" s="16"/>
      <c r="I609" s="16"/>
      <c r="J609" s="16"/>
    </row>
    <row r="610" spans="2:10" x14ac:dyDescent="0.3">
      <c r="B610" s="16"/>
      <c r="C610" s="16"/>
      <c r="D610" s="16"/>
      <c r="E610" s="16"/>
      <c r="F610" s="16"/>
      <c r="G610" s="16"/>
      <c r="H610" s="16"/>
      <c r="I610" s="16"/>
      <c r="J610" s="16"/>
    </row>
    <row r="611" spans="2:10" x14ac:dyDescent="0.3">
      <c r="B611" s="16"/>
      <c r="C611" s="16"/>
      <c r="D611" s="16"/>
      <c r="E611" s="16"/>
      <c r="F611" s="16"/>
      <c r="G611" s="16"/>
      <c r="H611" s="16"/>
      <c r="I611" s="16"/>
      <c r="J611" s="16"/>
    </row>
    <row r="612" spans="2:10" x14ac:dyDescent="0.3">
      <c r="B612" s="16"/>
      <c r="C612" s="16"/>
      <c r="D612" s="16"/>
      <c r="E612" s="16"/>
      <c r="F612" s="16"/>
      <c r="G612" s="16"/>
      <c r="H612" s="16"/>
      <c r="I612" s="16"/>
      <c r="J612" s="16"/>
    </row>
    <row r="613" spans="2:10" x14ac:dyDescent="0.3">
      <c r="B613" s="16"/>
      <c r="C613" s="16"/>
      <c r="D613" s="16"/>
      <c r="E613" s="16"/>
      <c r="F613" s="16"/>
      <c r="G613" s="16"/>
      <c r="H613" s="16"/>
      <c r="I613" s="16"/>
      <c r="J613" s="16"/>
    </row>
    <row r="614" spans="2:10" x14ac:dyDescent="0.3">
      <c r="B614" s="16"/>
      <c r="C614" s="16"/>
      <c r="D614" s="16"/>
      <c r="E614" s="16"/>
      <c r="F614" s="16"/>
      <c r="G614" s="16"/>
      <c r="H614" s="16"/>
      <c r="I614" s="16"/>
      <c r="J614" s="16"/>
    </row>
    <row r="615" spans="2:10" x14ac:dyDescent="0.3">
      <c r="B615" s="16"/>
      <c r="C615" s="16"/>
      <c r="D615" s="16"/>
      <c r="E615" s="16"/>
      <c r="F615" s="16"/>
      <c r="G615" s="16"/>
      <c r="H615" s="16"/>
      <c r="I615" s="16"/>
      <c r="J615" s="16"/>
    </row>
    <row r="616" spans="2:10" x14ac:dyDescent="0.3">
      <c r="B616" s="16"/>
      <c r="C616" s="16"/>
      <c r="D616" s="16"/>
      <c r="E616" s="16"/>
      <c r="F616" s="16"/>
      <c r="G616" s="16"/>
      <c r="H616" s="16"/>
      <c r="I616" s="16"/>
      <c r="J616" s="16"/>
    </row>
    <row r="617" spans="2:10" x14ac:dyDescent="0.3">
      <c r="B617" s="16"/>
      <c r="C617" s="16"/>
      <c r="D617" s="16"/>
      <c r="E617" s="16"/>
      <c r="F617" s="16"/>
      <c r="G617" s="16"/>
      <c r="H617" s="16"/>
      <c r="I617" s="16"/>
      <c r="J617" s="16"/>
    </row>
    <row r="618" spans="2:10" x14ac:dyDescent="0.3">
      <c r="B618" s="16"/>
      <c r="C618" s="16"/>
      <c r="D618" s="16"/>
      <c r="E618" s="16"/>
      <c r="F618" s="16"/>
      <c r="G618" s="16"/>
      <c r="H618" s="16"/>
      <c r="I618" s="16"/>
      <c r="J618" s="16"/>
    </row>
    <row r="619" spans="2:10" x14ac:dyDescent="0.3">
      <c r="B619" s="16"/>
      <c r="C619" s="16"/>
      <c r="D619" s="16"/>
      <c r="E619" s="16"/>
      <c r="F619" s="16"/>
      <c r="G619" s="16"/>
      <c r="H619" s="16"/>
      <c r="I619" s="16"/>
      <c r="J619" s="16"/>
    </row>
    <row r="620" spans="2:10" x14ac:dyDescent="0.3">
      <c r="B620" s="16"/>
      <c r="C620" s="16"/>
      <c r="D620" s="16"/>
      <c r="E620" s="16"/>
      <c r="F620" s="16"/>
      <c r="G620" s="16"/>
      <c r="H620" s="16"/>
      <c r="I620" s="16"/>
      <c r="J620" s="16"/>
    </row>
    <row r="621" spans="2:10" x14ac:dyDescent="0.3">
      <c r="B621" s="16"/>
      <c r="C621" s="16"/>
      <c r="D621" s="16"/>
      <c r="E621" s="16"/>
      <c r="F621" s="16"/>
      <c r="G621" s="16"/>
      <c r="H621" s="16"/>
      <c r="I621" s="16"/>
      <c r="J621" s="16"/>
    </row>
    <row r="622" spans="2:10" x14ac:dyDescent="0.3">
      <c r="B622" s="16"/>
      <c r="C622" s="16"/>
      <c r="D622" s="16"/>
      <c r="E622" s="16"/>
      <c r="F622" s="16"/>
      <c r="G622" s="16"/>
      <c r="H622" s="16"/>
      <c r="I622" s="16"/>
      <c r="J622" s="16"/>
    </row>
    <row r="623" spans="2:10" x14ac:dyDescent="0.3">
      <c r="B623" s="16"/>
      <c r="C623" s="16"/>
      <c r="D623" s="16"/>
      <c r="E623" s="16"/>
      <c r="F623" s="16"/>
      <c r="G623" s="16"/>
      <c r="H623" s="16"/>
      <c r="I623" s="16"/>
      <c r="J623" s="16"/>
    </row>
    <row r="624" spans="2:10" x14ac:dyDescent="0.3">
      <c r="B624" s="16"/>
      <c r="C624" s="16"/>
      <c r="D624" s="16"/>
      <c r="E624" s="16"/>
      <c r="F624" s="16"/>
      <c r="G624" s="16"/>
      <c r="H624" s="16"/>
      <c r="I624" s="16"/>
      <c r="J624" s="16"/>
    </row>
    <row r="625" spans="2:10" x14ac:dyDescent="0.3">
      <c r="B625" s="16"/>
      <c r="C625" s="16"/>
      <c r="D625" s="16"/>
      <c r="E625" s="16"/>
      <c r="F625" s="16"/>
      <c r="G625" s="16"/>
      <c r="H625" s="16"/>
      <c r="I625" s="16"/>
      <c r="J625" s="16"/>
    </row>
    <row r="626" spans="2:10" x14ac:dyDescent="0.3">
      <c r="B626" s="16"/>
      <c r="C626" s="16"/>
      <c r="D626" s="16"/>
      <c r="E626" s="16"/>
      <c r="F626" s="16"/>
      <c r="G626" s="16"/>
      <c r="H626" s="16"/>
      <c r="I626" s="16"/>
      <c r="J626" s="16"/>
    </row>
    <row r="627" spans="2:10" x14ac:dyDescent="0.3">
      <c r="B627" s="16"/>
      <c r="C627" s="16"/>
      <c r="D627" s="16"/>
      <c r="E627" s="16"/>
      <c r="F627" s="16"/>
      <c r="G627" s="16"/>
      <c r="H627" s="16"/>
      <c r="I627" s="16"/>
      <c r="J627" s="16"/>
    </row>
    <row r="628" spans="2:10" x14ac:dyDescent="0.3">
      <c r="B628" s="16"/>
      <c r="C628" s="16"/>
      <c r="D628" s="16"/>
      <c r="E628" s="16"/>
      <c r="F628" s="16"/>
      <c r="G628" s="16"/>
      <c r="H628" s="16"/>
      <c r="I628" s="16"/>
      <c r="J628" s="16"/>
    </row>
    <row r="629" spans="2:10" x14ac:dyDescent="0.3">
      <c r="B629" s="16"/>
      <c r="C629" s="16"/>
      <c r="D629" s="16"/>
      <c r="E629" s="16"/>
      <c r="F629" s="16"/>
      <c r="G629" s="16"/>
      <c r="H629" s="16"/>
      <c r="I629" s="16"/>
      <c r="J629" s="16"/>
    </row>
    <row r="630" spans="2:10" x14ac:dyDescent="0.3">
      <c r="B630" s="16"/>
      <c r="C630" s="16"/>
      <c r="D630" s="16"/>
      <c r="E630" s="16"/>
      <c r="F630" s="16"/>
      <c r="G630" s="16"/>
      <c r="H630" s="16"/>
      <c r="I630" s="16"/>
      <c r="J630" s="16"/>
    </row>
    <row r="631" spans="2:10" x14ac:dyDescent="0.3">
      <c r="B631" s="16"/>
      <c r="C631" s="16"/>
      <c r="D631" s="16"/>
      <c r="E631" s="16"/>
      <c r="F631" s="16"/>
      <c r="G631" s="16"/>
      <c r="H631" s="16"/>
      <c r="I631" s="16"/>
      <c r="J631" s="16"/>
    </row>
    <row r="632" spans="2:10" x14ac:dyDescent="0.3">
      <c r="B632" s="16"/>
      <c r="C632" s="16"/>
      <c r="D632" s="16"/>
      <c r="E632" s="16"/>
      <c r="F632" s="16"/>
      <c r="G632" s="16"/>
      <c r="H632" s="16"/>
      <c r="I632" s="16"/>
      <c r="J632" s="16"/>
    </row>
    <row r="633" spans="2:10" x14ac:dyDescent="0.3">
      <c r="B633" s="16"/>
      <c r="C633" s="16"/>
      <c r="D633" s="16"/>
      <c r="E633" s="16"/>
      <c r="F633" s="16"/>
      <c r="G633" s="16"/>
      <c r="H633" s="16"/>
      <c r="I633" s="16"/>
      <c r="J633" s="16"/>
    </row>
    <row r="634" spans="2:10" x14ac:dyDescent="0.3">
      <c r="B634" s="16"/>
      <c r="C634" s="16"/>
      <c r="D634" s="16"/>
      <c r="E634" s="16"/>
      <c r="F634" s="16"/>
      <c r="G634" s="16"/>
      <c r="H634" s="16"/>
      <c r="I634" s="16"/>
      <c r="J634" s="16"/>
    </row>
    <row r="635" spans="2:10" x14ac:dyDescent="0.3">
      <c r="B635" s="16"/>
      <c r="C635" s="16"/>
      <c r="D635" s="16"/>
      <c r="E635" s="16"/>
      <c r="F635" s="16"/>
      <c r="G635" s="16"/>
      <c r="H635" s="16"/>
      <c r="I635" s="16"/>
      <c r="J635" s="16"/>
    </row>
    <row r="636" spans="2:10" x14ac:dyDescent="0.3">
      <c r="B636" s="16"/>
      <c r="C636" s="16"/>
      <c r="D636" s="16"/>
      <c r="E636" s="16"/>
      <c r="F636" s="16"/>
      <c r="G636" s="16"/>
      <c r="H636" s="16"/>
      <c r="I636" s="16"/>
      <c r="J636" s="16"/>
    </row>
    <row r="637" spans="2:10" x14ac:dyDescent="0.3">
      <c r="B637" s="16"/>
      <c r="C637" s="16"/>
      <c r="D637" s="16"/>
      <c r="E637" s="16"/>
      <c r="F637" s="16"/>
      <c r="G637" s="16"/>
      <c r="H637" s="16"/>
      <c r="I637" s="16"/>
      <c r="J637" s="16"/>
    </row>
    <row r="638" spans="2:10" x14ac:dyDescent="0.3">
      <c r="B638" s="16"/>
      <c r="C638" s="16"/>
      <c r="D638" s="16"/>
      <c r="E638" s="16"/>
      <c r="F638" s="16"/>
      <c r="G638" s="16"/>
      <c r="H638" s="16"/>
      <c r="I638" s="16"/>
      <c r="J638" s="16"/>
    </row>
    <row r="639" spans="2:10" x14ac:dyDescent="0.3">
      <c r="B639" s="16"/>
      <c r="C639" s="16"/>
      <c r="D639" s="16"/>
      <c r="E639" s="16"/>
      <c r="F639" s="16"/>
      <c r="G639" s="16"/>
      <c r="H639" s="16"/>
      <c r="I639" s="16"/>
      <c r="J639" s="16"/>
    </row>
    <row r="640" spans="2:10" x14ac:dyDescent="0.3">
      <c r="B640" s="16"/>
      <c r="C640" s="16"/>
      <c r="D640" s="16"/>
      <c r="E640" s="16"/>
      <c r="F640" s="16"/>
      <c r="G640" s="16"/>
      <c r="H640" s="16"/>
      <c r="I640" s="16"/>
      <c r="J640" s="16"/>
    </row>
    <row r="641" spans="2:10" x14ac:dyDescent="0.3">
      <c r="B641" s="16"/>
      <c r="C641" s="16"/>
      <c r="D641" s="16"/>
      <c r="E641" s="16"/>
      <c r="F641" s="16"/>
      <c r="G641" s="16"/>
      <c r="H641" s="16"/>
      <c r="I641" s="16"/>
      <c r="J641" s="16"/>
    </row>
    <row r="642" spans="2:10" x14ac:dyDescent="0.3">
      <c r="B642" s="16"/>
      <c r="C642" s="16"/>
      <c r="D642" s="16"/>
      <c r="E642" s="16"/>
      <c r="F642" s="16"/>
      <c r="G642" s="16"/>
      <c r="H642" s="16"/>
      <c r="I642" s="16"/>
      <c r="J642" s="16"/>
    </row>
    <row r="643" spans="2:10" x14ac:dyDescent="0.3">
      <c r="B643" s="16"/>
      <c r="C643" s="16"/>
      <c r="D643" s="16"/>
      <c r="E643" s="16"/>
      <c r="F643" s="16"/>
      <c r="G643" s="16"/>
      <c r="H643" s="16"/>
      <c r="I643" s="16"/>
      <c r="J643" s="16"/>
    </row>
    <row r="644" spans="2:10" x14ac:dyDescent="0.3">
      <c r="B644" s="16"/>
      <c r="C644" s="16"/>
      <c r="D644" s="16"/>
      <c r="E644" s="16"/>
      <c r="F644" s="16"/>
      <c r="G644" s="16"/>
      <c r="H644" s="16"/>
      <c r="I644" s="16"/>
      <c r="J644" s="16"/>
    </row>
    <row r="645" spans="2:10" x14ac:dyDescent="0.3">
      <c r="B645" s="16"/>
      <c r="C645" s="16"/>
      <c r="D645" s="16"/>
      <c r="E645" s="16"/>
      <c r="F645" s="16"/>
      <c r="G645" s="16"/>
      <c r="H645" s="16"/>
      <c r="I645" s="16"/>
      <c r="J645" s="16"/>
    </row>
    <row r="646" spans="2:10" x14ac:dyDescent="0.3">
      <c r="B646" s="16"/>
      <c r="C646" s="16"/>
      <c r="D646" s="16"/>
      <c r="E646" s="16"/>
      <c r="F646" s="16"/>
      <c r="G646" s="16"/>
      <c r="H646" s="16"/>
      <c r="I646" s="16"/>
      <c r="J646" s="16"/>
    </row>
    <row r="647" spans="2:10" x14ac:dyDescent="0.3">
      <c r="B647" s="16"/>
      <c r="C647" s="16"/>
      <c r="D647" s="16"/>
      <c r="E647" s="16"/>
      <c r="F647" s="16"/>
      <c r="G647" s="16"/>
      <c r="H647" s="16"/>
      <c r="I647" s="16"/>
      <c r="J647" s="16"/>
    </row>
    <row r="648" spans="2:10" x14ac:dyDescent="0.3">
      <c r="B648" s="16"/>
      <c r="C648" s="16"/>
      <c r="D648" s="16"/>
      <c r="E648" s="16"/>
      <c r="F648" s="16"/>
      <c r="G648" s="16"/>
      <c r="H648" s="16"/>
      <c r="I648" s="16"/>
      <c r="J648" s="16"/>
    </row>
    <row r="649" spans="2:10" x14ac:dyDescent="0.3">
      <c r="B649" s="16"/>
      <c r="C649" s="16"/>
      <c r="D649" s="16"/>
      <c r="E649" s="16"/>
      <c r="F649" s="16"/>
      <c r="G649" s="16"/>
      <c r="H649" s="16"/>
      <c r="I649" s="16"/>
      <c r="J649" s="16"/>
    </row>
    <row r="650" spans="2:10" x14ac:dyDescent="0.3">
      <c r="B650" s="16"/>
      <c r="C650" s="16"/>
      <c r="D650" s="16"/>
      <c r="E650" s="16"/>
      <c r="F650" s="16"/>
      <c r="G650" s="16"/>
      <c r="H650" s="16"/>
      <c r="I650" s="16"/>
      <c r="J650" s="16"/>
    </row>
    <row r="651" spans="2:10" x14ac:dyDescent="0.3">
      <c r="B651" s="16"/>
      <c r="C651" s="16"/>
      <c r="D651" s="16"/>
      <c r="E651" s="16"/>
      <c r="F651" s="16"/>
      <c r="G651" s="16"/>
      <c r="H651" s="16"/>
      <c r="I651" s="16"/>
      <c r="J651" s="16"/>
    </row>
    <row r="652" spans="2:10" x14ac:dyDescent="0.3">
      <c r="B652" s="16"/>
      <c r="C652" s="16"/>
      <c r="D652" s="16"/>
      <c r="E652" s="16"/>
      <c r="F652" s="16"/>
      <c r="G652" s="16"/>
      <c r="H652" s="16"/>
      <c r="I652" s="16"/>
      <c r="J652" s="16"/>
    </row>
    <row r="653" spans="2:10" x14ac:dyDescent="0.3">
      <c r="B653" s="16"/>
      <c r="C653" s="16"/>
      <c r="D653" s="16"/>
      <c r="E653" s="16"/>
      <c r="F653" s="16"/>
      <c r="G653" s="16"/>
      <c r="H653" s="16"/>
      <c r="I653" s="16"/>
      <c r="J653" s="16"/>
    </row>
    <row r="654" spans="2:10" x14ac:dyDescent="0.3">
      <c r="B654" s="16"/>
      <c r="C654" s="16"/>
      <c r="D654" s="16"/>
      <c r="E654" s="16"/>
      <c r="F654" s="16"/>
      <c r="G654" s="16"/>
      <c r="H654" s="16"/>
      <c r="I654" s="16"/>
      <c r="J654" s="16"/>
    </row>
    <row r="655" spans="2:10" x14ac:dyDescent="0.3">
      <c r="B655" s="16"/>
      <c r="C655" s="16"/>
      <c r="D655" s="16"/>
      <c r="E655" s="16"/>
      <c r="F655" s="16"/>
      <c r="G655" s="16"/>
      <c r="H655" s="16"/>
      <c r="I655" s="16"/>
      <c r="J655" s="16"/>
    </row>
    <row r="656" spans="2:10" x14ac:dyDescent="0.3">
      <c r="B656" s="16"/>
      <c r="C656" s="16"/>
      <c r="D656" s="16"/>
      <c r="E656" s="16"/>
      <c r="F656" s="16"/>
      <c r="G656" s="16"/>
      <c r="H656" s="16"/>
      <c r="I656" s="16"/>
      <c r="J656" s="16"/>
    </row>
    <row r="657" spans="2:10" x14ac:dyDescent="0.3">
      <c r="B657" s="16"/>
      <c r="C657" s="16"/>
      <c r="D657" s="16"/>
      <c r="E657" s="16"/>
      <c r="F657" s="16"/>
      <c r="G657" s="16"/>
      <c r="H657" s="16"/>
      <c r="I657" s="16"/>
      <c r="J657" s="16"/>
    </row>
    <row r="658" spans="2:10" x14ac:dyDescent="0.3">
      <c r="B658" s="16"/>
      <c r="C658" s="16"/>
      <c r="D658" s="16"/>
      <c r="E658" s="16"/>
      <c r="F658" s="16"/>
      <c r="G658" s="16"/>
      <c r="H658" s="16"/>
      <c r="I658" s="16"/>
      <c r="J658" s="16"/>
    </row>
    <row r="659" spans="2:10" x14ac:dyDescent="0.3">
      <c r="B659" s="16"/>
      <c r="C659" s="16"/>
      <c r="D659" s="16"/>
      <c r="E659" s="16"/>
      <c r="F659" s="16"/>
      <c r="G659" s="16"/>
      <c r="H659" s="16"/>
      <c r="I659" s="16"/>
      <c r="J659" s="16"/>
    </row>
    <row r="660" spans="2:10" x14ac:dyDescent="0.3">
      <c r="B660" s="16"/>
      <c r="C660" s="16"/>
      <c r="D660" s="16"/>
      <c r="E660" s="16"/>
      <c r="F660" s="16"/>
      <c r="G660" s="16"/>
      <c r="H660" s="16"/>
      <c r="I660" s="16"/>
      <c r="J660" s="16"/>
    </row>
    <row r="661" spans="2:10" x14ac:dyDescent="0.3">
      <c r="B661" s="16"/>
      <c r="C661" s="16"/>
      <c r="D661" s="16"/>
      <c r="E661" s="16"/>
      <c r="F661" s="16"/>
      <c r="G661" s="16"/>
      <c r="H661" s="16"/>
      <c r="I661" s="16"/>
      <c r="J661" s="16"/>
    </row>
    <row r="662" spans="2:10" x14ac:dyDescent="0.3">
      <c r="B662" s="16"/>
      <c r="C662" s="16"/>
      <c r="D662" s="16"/>
      <c r="E662" s="16"/>
      <c r="F662" s="16"/>
      <c r="G662" s="16"/>
      <c r="H662" s="16"/>
      <c r="I662" s="16"/>
      <c r="J662" s="16"/>
    </row>
    <row r="663" spans="2:10" x14ac:dyDescent="0.3">
      <c r="B663" s="16"/>
      <c r="C663" s="16"/>
      <c r="D663" s="16"/>
      <c r="E663" s="16"/>
      <c r="F663" s="16"/>
      <c r="G663" s="16"/>
      <c r="H663" s="16"/>
      <c r="I663" s="16"/>
      <c r="J663" s="16"/>
    </row>
    <row r="664" spans="2:10" x14ac:dyDescent="0.3">
      <c r="B664" s="16"/>
      <c r="C664" s="16"/>
      <c r="D664" s="16"/>
      <c r="E664" s="16"/>
      <c r="F664" s="16"/>
      <c r="G664" s="16"/>
      <c r="H664" s="16"/>
      <c r="I664" s="16"/>
      <c r="J664" s="16"/>
    </row>
    <row r="665" spans="2:10" x14ac:dyDescent="0.3">
      <c r="B665" s="16"/>
      <c r="C665" s="16"/>
      <c r="D665" s="16"/>
      <c r="E665" s="16"/>
      <c r="F665" s="16"/>
      <c r="G665" s="16"/>
      <c r="H665" s="16"/>
      <c r="I665" s="16"/>
      <c r="J665" s="16"/>
    </row>
    <row r="666" spans="2:10" x14ac:dyDescent="0.3">
      <c r="B666" s="16"/>
      <c r="C666" s="16"/>
      <c r="D666" s="16"/>
      <c r="E666" s="16"/>
      <c r="F666" s="16"/>
      <c r="G666" s="16"/>
      <c r="H666" s="16"/>
      <c r="I666" s="16"/>
      <c r="J666" s="16"/>
    </row>
    <row r="667" spans="2:10" x14ac:dyDescent="0.3">
      <c r="B667" s="16"/>
      <c r="C667" s="16"/>
      <c r="D667" s="16"/>
      <c r="E667" s="16"/>
      <c r="F667" s="16"/>
      <c r="G667" s="16"/>
      <c r="H667" s="16"/>
      <c r="I667" s="16"/>
      <c r="J667" s="16"/>
    </row>
    <row r="668" spans="2:10" x14ac:dyDescent="0.3">
      <c r="B668" s="16"/>
      <c r="C668" s="16"/>
      <c r="D668" s="16"/>
      <c r="E668" s="16"/>
      <c r="F668" s="16"/>
      <c r="G668" s="16"/>
      <c r="H668" s="16"/>
      <c r="I668" s="16"/>
      <c r="J668" s="16"/>
    </row>
    <row r="669" spans="2:10" x14ac:dyDescent="0.3">
      <c r="B669" s="16"/>
      <c r="C669" s="16"/>
      <c r="D669" s="16"/>
      <c r="E669" s="16"/>
      <c r="F669" s="16"/>
      <c r="G669" s="16"/>
      <c r="H669" s="16"/>
      <c r="I669" s="16"/>
      <c r="J669" s="16"/>
    </row>
    <row r="670" spans="2:10" x14ac:dyDescent="0.3">
      <c r="B670" s="16"/>
      <c r="C670" s="16"/>
      <c r="D670" s="16"/>
      <c r="E670" s="16"/>
      <c r="F670" s="16"/>
      <c r="G670" s="16"/>
      <c r="H670" s="16"/>
      <c r="I670" s="16"/>
      <c r="J670" s="16"/>
    </row>
    <row r="671" spans="2:10" x14ac:dyDescent="0.3">
      <c r="B671" s="16"/>
      <c r="C671" s="16"/>
      <c r="D671" s="16"/>
      <c r="E671" s="16"/>
      <c r="F671" s="16"/>
      <c r="G671" s="16"/>
      <c r="H671" s="16"/>
      <c r="I671" s="16"/>
      <c r="J671" s="16"/>
    </row>
    <row r="672" spans="2:10" x14ac:dyDescent="0.3">
      <c r="B672" s="16"/>
      <c r="C672" s="16"/>
      <c r="D672" s="16"/>
      <c r="E672" s="16"/>
      <c r="F672" s="16"/>
      <c r="G672" s="16"/>
      <c r="H672" s="16"/>
      <c r="I672" s="16"/>
      <c r="J672" s="16"/>
    </row>
    <row r="673" spans="2:10" x14ac:dyDescent="0.3">
      <c r="B673" s="16"/>
      <c r="C673" s="16"/>
      <c r="D673" s="16"/>
      <c r="E673" s="16"/>
      <c r="F673" s="16"/>
      <c r="G673" s="16"/>
      <c r="H673" s="16"/>
      <c r="I673" s="16"/>
      <c r="J673" s="16"/>
    </row>
    <row r="674" spans="2:10" x14ac:dyDescent="0.3">
      <c r="B674" s="16"/>
      <c r="C674" s="16"/>
      <c r="D674" s="16"/>
      <c r="E674" s="16"/>
      <c r="F674" s="16"/>
      <c r="G674" s="16"/>
      <c r="H674" s="16"/>
      <c r="I674" s="16"/>
      <c r="J674" s="16"/>
    </row>
    <row r="675" spans="2:10" x14ac:dyDescent="0.3">
      <c r="B675" s="16"/>
      <c r="C675" s="16"/>
      <c r="D675" s="16"/>
      <c r="E675" s="16"/>
      <c r="F675" s="16"/>
      <c r="G675" s="16"/>
      <c r="H675" s="16"/>
      <c r="I675" s="16"/>
      <c r="J675" s="16"/>
    </row>
    <row r="676" spans="2:10" x14ac:dyDescent="0.3">
      <c r="B676" s="16"/>
      <c r="C676" s="16"/>
      <c r="D676" s="16"/>
      <c r="E676" s="16"/>
      <c r="F676" s="16"/>
      <c r="G676" s="16"/>
      <c r="H676" s="16"/>
      <c r="I676" s="16"/>
      <c r="J676" s="16"/>
    </row>
    <row r="677" spans="2:10" x14ac:dyDescent="0.3">
      <c r="B677" s="16"/>
      <c r="C677" s="16"/>
      <c r="D677" s="16"/>
      <c r="E677" s="16"/>
      <c r="F677" s="16"/>
      <c r="G677" s="16"/>
      <c r="H677" s="16"/>
      <c r="I677" s="16"/>
      <c r="J677" s="16"/>
    </row>
    <row r="678" spans="2:10" x14ac:dyDescent="0.3">
      <c r="B678" s="16"/>
      <c r="C678" s="16"/>
      <c r="D678" s="16"/>
      <c r="E678" s="16"/>
      <c r="F678" s="16"/>
      <c r="G678" s="16"/>
      <c r="H678" s="16"/>
      <c r="I678" s="16"/>
      <c r="J678" s="16"/>
    </row>
    <row r="679" spans="2:10" x14ac:dyDescent="0.3">
      <c r="B679" s="16"/>
      <c r="C679" s="16"/>
      <c r="D679" s="16"/>
      <c r="E679" s="16"/>
      <c r="F679" s="16"/>
      <c r="G679" s="16"/>
      <c r="H679" s="16"/>
      <c r="I679" s="16"/>
      <c r="J679" s="16"/>
    </row>
    <row r="680" spans="2:10" x14ac:dyDescent="0.3">
      <c r="B680" s="16"/>
      <c r="C680" s="16"/>
      <c r="D680" s="16"/>
      <c r="E680" s="16"/>
      <c r="F680" s="16"/>
      <c r="G680" s="16"/>
      <c r="H680" s="16"/>
      <c r="I680" s="16"/>
      <c r="J680" s="16"/>
    </row>
    <row r="681" spans="2:10" x14ac:dyDescent="0.3">
      <c r="B681" s="16"/>
      <c r="C681" s="16"/>
      <c r="D681" s="16"/>
      <c r="E681" s="16"/>
      <c r="F681" s="16"/>
      <c r="G681" s="16"/>
      <c r="H681" s="16"/>
      <c r="I681" s="16"/>
      <c r="J681" s="16"/>
    </row>
    <row r="682" spans="2:10" x14ac:dyDescent="0.3">
      <c r="B682" s="16"/>
      <c r="C682" s="16"/>
      <c r="D682" s="16"/>
      <c r="E682" s="16"/>
      <c r="F682" s="16"/>
      <c r="G682" s="16"/>
      <c r="H682" s="16"/>
      <c r="I682" s="16"/>
      <c r="J682" s="16"/>
    </row>
    <row r="683" spans="2:10" x14ac:dyDescent="0.3">
      <c r="B683" s="16"/>
      <c r="C683" s="16"/>
      <c r="D683" s="16"/>
      <c r="E683" s="16"/>
      <c r="F683" s="16"/>
      <c r="G683" s="16"/>
      <c r="H683" s="16"/>
      <c r="I683" s="16"/>
      <c r="J683" s="16"/>
    </row>
    <row r="684" spans="2:10" x14ac:dyDescent="0.3">
      <c r="B684" s="16"/>
      <c r="C684" s="16"/>
      <c r="D684" s="16"/>
      <c r="E684" s="16"/>
      <c r="F684" s="16"/>
      <c r="G684" s="16"/>
      <c r="H684" s="16"/>
      <c r="I684" s="16"/>
      <c r="J684" s="16"/>
    </row>
    <row r="685" spans="2:10" x14ac:dyDescent="0.3">
      <c r="B685" s="16"/>
      <c r="C685" s="16"/>
      <c r="D685" s="16"/>
      <c r="E685" s="16"/>
      <c r="F685" s="16"/>
      <c r="G685" s="16"/>
      <c r="H685" s="16"/>
      <c r="I685" s="16"/>
      <c r="J685" s="16"/>
    </row>
    <row r="686" spans="2:10" x14ac:dyDescent="0.3">
      <c r="B686" s="16"/>
      <c r="C686" s="16"/>
      <c r="D686" s="16"/>
      <c r="E686" s="16"/>
      <c r="F686" s="16"/>
      <c r="G686" s="16"/>
      <c r="H686" s="16"/>
      <c r="I686" s="16"/>
      <c r="J686" s="16"/>
    </row>
    <row r="687" spans="2:10" x14ac:dyDescent="0.3">
      <c r="B687" s="16"/>
      <c r="C687" s="16"/>
      <c r="D687" s="16"/>
      <c r="E687" s="16"/>
      <c r="F687" s="16"/>
      <c r="G687" s="16"/>
      <c r="H687" s="16"/>
      <c r="I687" s="16"/>
      <c r="J687" s="16"/>
    </row>
    <row r="688" spans="2:10" x14ac:dyDescent="0.3">
      <c r="B688" s="16"/>
      <c r="C688" s="16"/>
      <c r="D688" s="16"/>
      <c r="E688" s="16"/>
      <c r="F688" s="16"/>
      <c r="G688" s="16"/>
      <c r="H688" s="16"/>
      <c r="I688" s="16"/>
      <c r="J688" s="16"/>
    </row>
    <row r="689" spans="2:10" x14ac:dyDescent="0.3">
      <c r="B689" s="16"/>
      <c r="C689" s="16"/>
      <c r="D689" s="16"/>
      <c r="E689" s="16"/>
      <c r="F689" s="16"/>
      <c r="G689" s="16"/>
      <c r="H689" s="16"/>
      <c r="I689" s="16"/>
      <c r="J689" s="16"/>
    </row>
    <row r="690" spans="2:10" x14ac:dyDescent="0.3">
      <c r="B690" s="16"/>
      <c r="C690" s="16"/>
      <c r="D690" s="16"/>
      <c r="E690" s="16"/>
      <c r="F690" s="16"/>
      <c r="G690" s="16"/>
      <c r="H690" s="16"/>
      <c r="I690" s="16"/>
      <c r="J690" s="16"/>
    </row>
    <row r="691" spans="2:10" x14ac:dyDescent="0.3">
      <c r="B691" s="16"/>
      <c r="C691" s="16"/>
      <c r="D691" s="16"/>
      <c r="E691" s="16"/>
      <c r="F691" s="16"/>
      <c r="G691" s="16"/>
      <c r="H691" s="16"/>
      <c r="I691" s="16"/>
      <c r="J691" s="16"/>
    </row>
    <row r="692" spans="2:10" x14ac:dyDescent="0.3">
      <c r="B692" s="16"/>
      <c r="C692" s="16"/>
      <c r="D692" s="16"/>
      <c r="E692" s="16"/>
      <c r="F692" s="16"/>
      <c r="G692" s="16"/>
      <c r="H692" s="16"/>
      <c r="I692" s="16"/>
      <c r="J692" s="16"/>
    </row>
    <row r="693" spans="2:10" x14ac:dyDescent="0.3">
      <c r="B693" s="16"/>
      <c r="C693" s="16"/>
      <c r="D693" s="16"/>
      <c r="E693" s="16"/>
      <c r="F693" s="16"/>
      <c r="G693" s="16"/>
      <c r="H693" s="16"/>
      <c r="I693" s="16"/>
      <c r="J693" s="16"/>
    </row>
    <row r="694" spans="2:10" x14ac:dyDescent="0.3">
      <c r="B694" s="16"/>
      <c r="C694" s="16"/>
      <c r="D694" s="16"/>
      <c r="E694" s="16"/>
      <c r="F694" s="16"/>
      <c r="G694" s="16"/>
      <c r="H694" s="16"/>
      <c r="I694" s="16"/>
      <c r="J694" s="16"/>
    </row>
    <row r="695" spans="2:10" x14ac:dyDescent="0.3">
      <c r="B695" s="16"/>
      <c r="C695" s="16"/>
      <c r="D695" s="16"/>
      <c r="E695" s="16"/>
      <c r="F695" s="16"/>
      <c r="G695" s="16"/>
      <c r="H695" s="16"/>
      <c r="I695" s="16"/>
      <c r="J695" s="16"/>
    </row>
    <row r="696" spans="2:10" x14ac:dyDescent="0.3">
      <c r="B696" s="16"/>
      <c r="C696" s="16"/>
      <c r="D696" s="16"/>
      <c r="E696" s="16"/>
      <c r="F696" s="16"/>
      <c r="G696" s="16"/>
      <c r="H696" s="16"/>
      <c r="I696" s="16"/>
      <c r="J696" s="16"/>
    </row>
    <row r="697" spans="2:10" x14ac:dyDescent="0.3">
      <c r="B697" s="16"/>
      <c r="C697" s="16"/>
      <c r="D697" s="16"/>
      <c r="E697" s="16"/>
      <c r="F697" s="16"/>
      <c r="G697" s="16"/>
      <c r="H697" s="16"/>
      <c r="I697" s="16"/>
      <c r="J697" s="16"/>
    </row>
    <row r="698" spans="2:10" x14ac:dyDescent="0.3">
      <c r="B698" s="16"/>
      <c r="C698" s="16"/>
      <c r="D698" s="16"/>
      <c r="E698" s="16"/>
      <c r="F698" s="16"/>
      <c r="G698" s="16"/>
      <c r="H698" s="16"/>
      <c r="I698" s="16"/>
      <c r="J698" s="16"/>
    </row>
    <row r="699" spans="2:10" x14ac:dyDescent="0.3">
      <c r="B699" s="16"/>
      <c r="C699" s="16"/>
      <c r="D699" s="16"/>
      <c r="E699" s="16"/>
      <c r="F699" s="16"/>
      <c r="G699" s="16"/>
      <c r="H699" s="16"/>
      <c r="I699" s="16"/>
      <c r="J699" s="16"/>
    </row>
    <row r="700" spans="2:10" x14ac:dyDescent="0.3">
      <c r="B700" s="16"/>
      <c r="C700" s="16"/>
      <c r="D700" s="16"/>
      <c r="E700" s="16"/>
      <c r="F700" s="16"/>
      <c r="G700" s="16"/>
      <c r="H700" s="16"/>
      <c r="I700" s="16"/>
      <c r="J700" s="16"/>
    </row>
    <row r="701" spans="2:10" x14ac:dyDescent="0.3">
      <c r="B701" s="16"/>
      <c r="C701" s="16"/>
      <c r="D701" s="16"/>
      <c r="E701" s="16"/>
      <c r="F701" s="16"/>
      <c r="G701" s="16"/>
      <c r="H701" s="16"/>
      <c r="I701" s="16"/>
      <c r="J701" s="16"/>
    </row>
    <row r="702" spans="2:10" x14ac:dyDescent="0.3">
      <c r="B702" s="16"/>
      <c r="C702" s="16"/>
      <c r="D702" s="16"/>
      <c r="E702" s="16"/>
      <c r="F702" s="16"/>
      <c r="G702" s="16"/>
      <c r="H702" s="16"/>
      <c r="I702" s="16"/>
      <c r="J702" s="16"/>
    </row>
    <row r="703" spans="2:10" x14ac:dyDescent="0.3">
      <c r="B703" s="16"/>
      <c r="C703" s="16"/>
      <c r="D703" s="16"/>
      <c r="E703" s="16"/>
      <c r="F703" s="16"/>
      <c r="G703" s="16"/>
      <c r="H703" s="16"/>
      <c r="I703" s="16"/>
      <c r="J703" s="16"/>
    </row>
    <row r="704" spans="2:10" x14ac:dyDescent="0.3">
      <c r="B704" s="16"/>
      <c r="C704" s="16"/>
      <c r="D704" s="16"/>
      <c r="E704" s="16"/>
      <c r="F704" s="16"/>
      <c r="G704" s="16"/>
      <c r="H704" s="16"/>
      <c r="I704" s="16"/>
      <c r="J704" s="16"/>
    </row>
    <row r="705" spans="2:10" x14ac:dyDescent="0.3">
      <c r="B705" s="16"/>
      <c r="C705" s="16"/>
      <c r="D705" s="16"/>
      <c r="E705" s="16"/>
      <c r="F705" s="16"/>
      <c r="G705" s="16"/>
      <c r="H705" s="16"/>
      <c r="I705" s="16"/>
      <c r="J705" s="16"/>
    </row>
    <row r="706" spans="2:10" x14ac:dyDescent="0.3">
      <c r="B706" s="16"/>
      <c r="C706" s="16"/>
      <c r="D706" s="16"/>
      <c r="E706" s="16"/>
      <c r="F706" s="16"/>
      <c r="G706" s="16"/>
      <c r="H706" s="16"/>
      <c r="I706" s="16"/>
      <c r="J706" s="16"/>
    </row>
    <row r="707" spans="2:10" x14ac:dyDescent="0.3">
      <c r="B707" s="16"/>
      <c r="C707" s="16"/>
      <c r="D707" s="16"/>
      <c r="E707" s="16"/>
      <c r="F707" s="16"/>
      <c r="G707" s="16"/>
      <c r="H707" s="16"/>
      <c r="I707" s="16"/>
      <c r="J707" s="16"/>
    </row>
    <row r="708" spans="2:10" x14ac:dyDescent="0.3">
      <c r="B708" s="16"/>
      <c r="C708" s="16"/>
      <c r="D708" s="16"/>
      <c r="E708" s="16"/>
      <c r="F708" s="16"/>
      <c r="G708" s="16"/>
      <c r="H708" s="16"/>
      <c r="I708" s="16"/>
      <c r="J708" s="16"/>
    </row>
    <row r="709" spans="2:10" x14ac:dyDescent="0.3">
      <c r="B709" s="16"/>
      <c r="C709" s="16"/>
      <c r="D709" s="16"/>
      <c r="E709" s="16"/>
      <c r="F709" s="16"/>
      <c r="G709" s="16"/>
      <c r="H709" s="16"/>
      <c r="I709" s="16"/>
      <c r="J709" s="16"/>
    </row>
    <row r="710" spans="2:10" x14ac:dyDescent="0.3">
      <c r="B710" s="16"/>
      <c r="C710" s="16"/>
      <c r="D710" s="16"/>
      <c r="E710" s="16"/>
      <c r="F710" s="16"/>
      <c r="G710" s="16"/>
      <c r="H710" s="16"/>
      <c r="I710" s="16"/>
      <c r="J710" s="16"/>
    </row>
    <row r="711" spans="2:10" x14ac:dyDescent="0.3">
      <c r="B711" s="16"/>
      <c r="C711" s="16"/>
      <c r="D711" s="16"/>
      <c r="E711" s="16"/>
      <c r="F711" s="16"/>
      <c r="G711" s="16"/>
      <c r="H711" s="16"/>
      <c r="I711" s="16"/>
      <c r="J711" s="16"/>
    </row>
    <row r="712" spans="2:10" x14ac:dyDescent="0.3">
      <c r="B712" s="16"/>
      <c r="C712" s="16"/>
      <c r="D712" s="16"/>
      <c r="E712" s="16"/>
      <c r="F712" s="16"/>
      <c r="G712" s="16"/>
      <c r="H712" s="16"/>
      <c r="I712" s="16"/>
      <c r="J712" s="16"/>
    </row>
    <row r="713" spans="2:10" x14ac:dyDescent="0.3">
      <c r="B713" s="16"/>
      <c r="C713" s="16"/>
      <c r="D713" s="16"/>
      <c r="E713" s="16"/>
      <c r="F713" s="16"/>
      <c r="G713" s="16"/>
      <c r="H713" s="16"/>
      <c r="I713" s="16"/>
      <c r="J713" s="16"/>
    </row>
    <row r="714" spans="2:10" x14ac:dyDescent="0.3">
      <c r="B714" s="16"/>
      <c r="C714" s="16"/>
      <c r="D714" s="16"/>
      <c r="E714" s="16"/>
      <c r="F714" s="16"/>
      <c r="G714" s="16"/>
      <c r="H714" s="16"/>
      <c r="I714" s="16"/>
      <c r="J714" s="16"/>
    </row>
    <row r="715" spans="2:10" x14ac:dyDescent="0.3">
      <c r="B715" s="16"/>
      <c r="C715" s="16"/>
      <c r="D715" s="16"/>
      <c r="E715" s="16"/>
      <c r="F715" s="16"/>
      <c r="G715" s="16"/>
      <c r="H715" s="16"/>
      <c r="I715" s="16"/>
      <c r="J715" s="16"/>
    </row>
    <row r="716" spans="2:10" x14ac:dyDescent="0.3">
      <c r="B716" s="16"/>
      <c r="C716" s="16"/>
      <c r="D716" s="16"/>
      <c r="E716" s="16"/>
      <c r="F716" s="16"/>
      <c r="G716" s="16"/>
      <c r="H716" s="16"/>
      <c r="I716" s="16"/>
      <c r="J716" s="16"/>
    </row>
    <row r="717" spans="2:10" x14ac:dyDescent="0.3">
      <c r="B717" s="16"/>
      <c r="C717" s="16"/>
      <c r="D717" s="16"/>
      <c r="E717" s="16"/>
      <c r="F717" s="16"/>
      <c r="G717" s="16"/>
      <c r="H717" s="16"/>
      <c r="I717" s="16"/>
      <c r="J717" s="16"/>
    </row>
    <row r="718" spans="2:10" x14ac:dyDescent="0.3">
      <c r="B718" s="16"/>
      <c r="C718" s="16"/>
      <c r="D718" s="16"/>
      <c r="E718" s="16"/>
      <c r="F718" s="16"/>
      <c r="G718" s="16"/>
      <c r="H718" s="16"/>
      <c r="I718" s="16"/>
      <c r="J718" s="16"/>
    </row>
    <row r="719" spans="2:10" x14ac:dyDescent="0.3">
      <c r="B719" s="16"/>
      <c r="C719" s="16"/>
      <c r="D719" s="16"/>
      <c r="E719" s="16"/>
      <c r="F719" s="16"/>
      <c r="G719" s="16"/>
      <c r="H719" s="16"/>
      <c r="I719" s="16"/>
      <c r="J719" s="16"/>
    </row>
    <row r="720" spans="2:10" x14ac:dyDescent="0.3">
      <c r="B720" s="16"/>
      <c r="C720" s="16"/>
      <c r="D720" s="16"/>
      <c r="E720" s="16"/>
      <c r="F720" s="16"/>
      <c r="G720" s="16"/>
      <c r="H720" s="16"/>
      <c r="I720" s="16"/>
      <c r="J720" s="16"/>
    </row>
    <row r="721" spans="2:10" x14ac:dyDescent="0.3">
      <c r="B721" s="16"/>
      <c r="C721" s="16"/>
      <c r="D721" s="16"/>
      <c r="E721" s="16"/>
      <c r="F721" s="16"/>
      <c r="G721" s="16"/>
      <c r="H721" s="16"/>
      <c r="I721" s="16"/>
      <c r="J721" s="16"/>
    </row>
    <row r="722" spans="2:10" x14ac:dyDescent="0.3">
      <c r="B722" s="16"/>
      <c r="C722" s="16"/>
      <c r="D722" s="16"/>
      <c r="E722" s="16"/>
      <c r="F722" s="16"/>
      <c r="G722" s="16"/>
      <c r="H722" s="16"/>
      <c r="I722" s="16"/>
      <c r="J722" s="16"/>
    </row>
    <row r="723" spans="2:10" x14ac:dyDescent="0.3">
      <c r="B723" s="16"/>
      <c r="C723" s="16"/>
      <c r="D723" s="16"/>
      <c r="E723" s="16"/>
      <c r="F723" s="16"/>
      <c r="G723" s="16"/>
      <c r="H723" s="16"/>
      <c r="I723" s="16"/>
      <c r="J723" s="16"/>
    </row>
    <row r="724" spans="2:10" x14ac:dyDescent="0.3">
      <c r="B724" s="16"/>
      <c r="C724" s="16"/>
      <c r="D724" s="16"/>
      <c r="E724" s="16"/>
      <c r="F724" s="16"/>
      <c r="G724" s="16"/>
      <c r="H724" s="16"/>
      <c r="I724" s="16"/>
      <c r="J724" s="16"/>
    </row>
    <row r="725" spans="2:10" x14ac:dyDescent="0.3">
      <c r="B725" s="16"/>
      <c r="C725" s="16"/>
      <c r="D725" s="16"/>
      <c r="E725" s="16"/>
      <c r="F725" s="16"/>
      <c r="G725" s="16"/>
      <c r="H725" s="16"/>
      <c r="I725" s="16"/>
      <c r="J725" s="16"/>
    </row>
    <row r="726" spans="2:10" x14ac:dyDescent="0.3">
      <c r="B726" s="16"/>
      <c r="C726" s="16"/>
      <c r="D726" s="16"/>
      <c r="E726" s="16"/>
      <c r="F726" s="16"/>
      <c r="G726" s="16"/>
      <c r="H726" s="16"/>
      <c r="I726" s="16"/>
      <c r="J726" s="16"/>
    </row>
    <row r="727" spans="2:10" x14ac:dyDescent="0.3">
      <c r="B727" s="16"/>
      <c r="C727" s="16"/>
      <c r="D727" s="16"/>
      <c r="E727" s="16"/>
      <c r="F727" s="16"/>
      <c r="G727" s="16"/>
      <c r="H727" s="16"/>
      <c r="I727" s="16"/>
      <c r="J727" s="16"/>
    </row>
    <row r="728" spans="2:10" x14ac:dyDescent="0.3">
      <c r="B728" s="16"/>
      <c r="C728" s="16"/>
      <c r="D728" s="16"/>
      <c r="E728" s="16"/>
      <c r="F728" s="16"/>
      <c r="G728" s="16"/>
      <c r="H728" s="16"/>
      <c r="I728" s="16"/>
      <c r="J728" s="16"/>
    </row>
    <row r="729" spans="2:10" x14ac:dyDescent="0.3">
      <c r="B729" s="16"/>
      <c r="C729" s="16"/>
      <c r="D729" s="16"/>
      <c r="E729" s="16"/>
      <c r="F729" s="16"/>
      <c r="G729" s="16"/>
      <c r="H729" s="16"/>
      <c r="I729" s="16"/>
      <c r="J729" s="16"/>
    </row>
    <row r="730" spans="2:10" x14ac:dyDescent="0.3">
      <c r="B730" s="16"/>
      <c r="C730" s="16"/>
      <c r="D730" s="16"/>
      <c r="E730" s="16"/>
      <c r="F730" s="16"/>
      <c r="G730" s="16"/>
      <c r="H730" s="16"/>
      <c r="I730" s="16"/>
      <c r="J730" s="16"/>
    </row>
    <row r="731" spans="2:10" x14ac:dyDescent="0.3">
      <c r="B731" s="16"/>
      <c r="C731" s="16"/>
      <c r="D731" s="16"/>
      <c r="E731" s="16"/>
      <c r="F731" s="16"/>
      <c r="G731" s="16"/>
      <c r="H731" s="16"/>
      <c r="I731" s="16"/>
      <c r="J731" s="16"/>
    </row>
    <row r="732" spans="2:10" x14ac:dyDescent="0.3">
      <c r="B732" s="16"/>
      <c r="C732" s="16"/>
      <c r="D732" s="16"/>
      <c r="E732" s="16"/>
      <c r="F732" s="16"/>
      <c r="G732" s="16"/>
      <c r="H732" s="16"/>
      <c r="I732" s="16"/>
      <c r="J732" s="16"/>
    </row>
    <row r="733" spans="2:10" x14ac:dyDescent="0.3">
      <c r="B733" s="16"/>
      <c r="C733" s="16"/>
      <c r="D733" s="16"/>
      <c r="E733" s="16"/>
      <c r="F733" s="16"/>
      <c r="G733" s="16"/>
      <c r="H733" s="16"/>
      <c r="I733" s="16"/>
      <c r="J733" s="16"/>
    </row>
    <row r="734" spans="2:10" x14ac:dyDescent="0.3">
      <c r="B734" s="16"/>
      <c r="C734" s="16"/>
      <c r="D734" s="16"/>
      <c r="E734" s="16"/>
      <c r="F734" s="16"/>
      <c r="G734" s="16"/>
      <c r="H734" s="16"/>
      <c r="I734" s="16"/>
      <c r="J734" s="16"/>
    </row>
    <row r="735" spans="2:10" x14ac:dyDescent="0.3">
      <c r="B735" s="16"/>
      <c r="C735" s="16"/>
      <c r="D735" s="16"/>
      <c r="E735" s="16"/>
      <c r="F735" s="16"/>
      <c r="G735" s="16"/>
      <c r="H735" s="16"/>
      <c r="I735" s="16"/>
      <c r="J735" s="16"/>
    </row>
    <row r="736" spans="2:10" x14ac:dyDescent="0.3">
      <c r="B736" s="16"/>
      <c r="C736" s="16"/>
      <c r="D736" s="16"/>
      <c r="E736" s="16"/>
      <c r="F736" s="16"/>
      <c r="G736" s="16"/>
      <c r="H736" s="16"/>
      <c r="I736" s="16"/>
      <c r="J736" s="16"/>
    </row>
    <row r="737" spans="2:10" x14ac:dyDescent="0.3">
      <c r="B737" s="16"/>
      <c r="C737" s="16"/>
      <c r="D737" s="16"/>
      <c r="E737" s="16"/>
      <c r="F737" s="16"/>
      <c r="G737" s="16"/>
      <c r="H737" s="16"/>
      <c r="I737" s="16"/>
      <c r="J737" s="16"/>
    </row>
    <row r="738" spans="2:10" x14ac:dyDescent="0.3">
      <c r="B738" s="16"/>
      <c r="C738" s="16"/>
      <c r="D738" s="16"/>
      <c r="E738" s="16"/>
      <c r="F738" s="16"/>
      <c r="G738" s="16"/>
      <c r="H738" s="16"/>
      <c r="I738" s="16"/>
      <c r="J738" s="16"/>
    </row>
    <row r="739" spans="2:10" x14ac:dyDescent="0.3">
      <c r="B739" s="16"/>
      <c r="C739" s="16"/>
      <c r="D739" s="16"/>
      <c r="E739" s="16"/>
      <c r="F739" s="16"/>
      <c r="G739" s="16"/>
      <c r="H739" s="16"/>
      <c r="I739" s="16"/>
      <c r="J739" s="16"/>
    </row>
    <row r="740" spans="2:10" x14ac:dyDescent="0.3">
      <c r="B740" s="16"/>
      <c r="C740" s="16"/>
      <c r="D740" s="16"/>
      <c r="E740" s="16"/>
      <c r="F740" s="16"/>
      <c r="G740" s="16"/>
      <c r="H740" s="16"/>
      <c r="I740" s="16"/>
      <c r="J740" s="16"/>
    </row>
    <row r="741" spans="2:10" x14ac:dyDescent="0.3">
      <c r="B741" s="16"/>
      <c r="C741" s="16"/>
      <c r="D741" s="16"/>
      <c r="E741" s="16"/>
      <c r="F741" s="16"/>
      <c r="G741" s="16"/>
      <c r="H741" s="16"/>
      <c r="I741" s="16"/>
      <c r="J741" s="16"/>
    </row>
    <row r="742" spans="2:10" x14ac:dyDescent="0.3">
      <c r="B742" s="16"/>
      <c r="C742" s="16"/>
      <c r="D742" s="16"/>
      <c r="E742" s="16"/>
      <c r="F742" s="16"/>
      <c r="G742" s="16"/>
      <c r="H742" s="16"/>
      <c r="I742" s="16"/>
      <c r="J742" s="16"/>
    </row>
    <row r="743" spans="2:10" x14ac:dyDescent="0.3">
      <c r="B743" s="16"/>
      <c r="C743" s="16"/>
      <c r="D743" s="16"/>
      <c r="E743" s="16"/>
      <c r="F743" s="16"/>
      <c r="G743" s="16"/>
      <c r="H743" s="16"/>
      <c r="I743" s="16"/>
      <c r="J743" s="16"/>
    </row>
    <row r="744" spans="2:10" x14ac:dyDescent="0.3">
      <c r="B744" s="16"/>
      <c r="C744" s="16"/>
      <c r="D744" s="16"/>
      <c r="E744" s="16"/>
      <c r="F744" s="16"/>
      <c r="G744" s="16"/>
      <c r="H744" s="16"/>
      <c r="I744" s="16"/>
      <c r="J744" s="16"/>
    </row>
    <row r="745" spans="2:10" x14ac:dyDescent="0.3">
      <c r="B745" s="16"/>
      <c r="C745" s="16"/>
      <c r="D745" s="16"/>
      <c r="E745" s="16"/>
      <c r="F745" s="16"/>
      <c r="G745" s="16"/>
      <c r="H745" s="16"/>
      <c r="I745" s="16"/>
      <c r="J745" s="16"/>
    </row>
    <row r="746" spans="2:10" x14ac:dyDescent="0.3">
      <c r="B746" s="16"/>
      <c r="C746" s="16"/>
      <c r="D746" s="16"/>
      <c r="E746" s="16"/>
      <c r="F746" s="16"/>
      <c r="G746" s="16"/>
      <c r="H746" s="16"/>
      <c r="I746" s="16"/>
      <c r="J746" s="16"/>
    </row>
    <row r="747" spans="2:10" x14ac:dyDescent="0.3">
      <c r="B747" s="16"/>
      <c r="C747" s="16"/>
      <c r="D747" s="16"/>
      <c r="E747" s="16"/>
      <c r="F747" s="16"/>
      <c r="G747" s="16"/>
      <c r="H747" s="16"/>
      <c r="I747" s="16"/>
      <c r="J747" s="16"/>
    </row>
    <row r="748" spans="2:10" x14ac:dyDescent="0.3">
      <c r="B748" s="16"/>
      <c r="C748" s="16"/>
      <c r="D748" s="16"/>
      <c r="E748" s="16"/>
      <c r="F748" s="16"/>
      <c r="G748" s="16"/>
      <c r="H748" s="16"/>
      <c r="I748" s="16"/>
      <c r="J748" s="16"/>
    </row>
    <row r="749" spans="2:10" x14ac:dyDescent="0.3">
      <c r="B749" s="16"/>
      <c r="C749" s="16"/>
      <c r="D749" s="16"/>
      <c r="E749" s="16"/>
      <c r="F749" s="16"/>
      <c r="G749" s="16"/>
      <c r="H749" s="16"/>
      <c r="I749" s="16"/>
      <c r="J749" s="16"/>
    </row>
    <row r="750" spans="2:10" x14ac:dyDescent="0.3">
      <c r="B750" s="16"/>
      <c r="C750" s="16"/>
      <c r="D750" s="16"/>
      <c r="E750" s="16"/>
      <c r="F750" s="16"/>
      <c r="G750" s="16"/>
      <c r="H750" s="16"/>
      <c r="I750" s="16"/>
      <c r="J750" s="16"/>
    </row>
    <row r="751" spans="2:10" x14ac:dyDescent="0.3">
      <c r="B751" s="16"/>
      <c r="C751" s="16"/>
      <c r="D751" s="16"/>
      <c r="E751" s="16"/>
      <c r="F751" s="16"/>
      <c r="G751" s="16"/>
      <c r="H751" s="16"/>
      <c r="I751" s="16"/>
      <c r="J751" s="16"/>
    </row>
    <row r="752" spans="2:10" x14ac:dyDescent="0.3">
      <c r="B752" s="16"/>
      <c r="C752" s="16"/>
      <c r="D752" s="16"/>
      <c r="E752" s="16"/>
      <c r="F752" s="16"/>
      <c r="G752" s="16"/>
      <c r="H752" s="16"/>
      <c r="I752" s="16"/>
      <c r="J752" s="16"/>
    </row>
    <row r="753" spans="2:10" x14ac:dyDescent="0.3">
      <c r="B753" s="16"/>
      <c r="C753" s="16"/>
      <c r="D753" s="16"/>
      <c r="E753" s="16"/>
      <c r="F753" s="16"/>
      <c r="G753" s="16"/>
      <c r="H753" s="16"/>
      <c r="I753" s="16"/>
      <c r="J753" s="16"/>
    </row>
    <row r="754" spans="2:10" x14ac:dyDescent="0.3">
      <c r="B754" s="16"/>
      <c r="C754" s="16"/>
      <c r="D754" s="16"/>
      <c r="E754" s="16"/>
      <c r="F754" s="16"/>
      <c r="G754" s="16"/>
      <c r="H754" s="16"/>
      <c r="I754" s="16"/>
      <c r="J754" s="16"/>
    </row>
    <row r="755" spans="2:10" x14ac:dyDescent="0.3">
      <c r="B755" s="16"/>
      <c r="C755" s="16"/>
      <c r="D755" s="16"/>
      <c r="E755" s="16"/>
      <c r="F755" s="16"/>
      <c r="G755" s="16"/>
      <c r="H755" s="16"/>
      <c r="I755" s="16"/>
      <c r="J755" s="16"/>
    </row>
    <row r="756" spans="2:10" x14ac:dyDescent="0.3">
      <c r="B756" s="16"/>
      <c r="C756" s="16"/>
      <c r="D756" s="16"/>
      <c r="E756" s="16"/>
      <c r="F756" s="16"/>
      <c r="G756" s="16"/>
      <c r="H756" s="16"/>
      <c r="I756" s="16"/>
      <c r="J756" s="16"/>
    </row>
    <row r="757" spans="2:10" x14ac:dyDescent="0.3">
      <c r="B757" s="16"/>
      <c r="C757" s="16"/>
      <c r="D757" s="16"/>
      <c r="E757" s="16"/>
      <c r="F757" s="16"/>
      <c r="G757" s="16"/>
      <c r="H757" s="16"/>
      <c r="I757" s="16"/>
      <c r="J757" s="16"/>
    </row>
    <row r="758" spans="2:10" x14ac:dyDescent="0.3">
      <c r="B758" s="16"/>
      <c r="C758" s="16"/>
      <c r="D758" s="16"/>
      <c r="E758" s="16"/>
      <c r="F758" s="16"/>
      <c r="G758" s="16"/>
      <c r="H758" s="16"/>
      <c r="I758" s="16"/>
      <c r="J758" s="16"/>
    </row>
    <row r="759" spans="2:10" x14ac:dyDescent="0.3">
      <c r="B759" s="16"/>
      <c r="C759" s="16"/>
      <c r="D759" s="16"/>
      <c r="E759" s="16"/>
      <c r="F759" s="16"/>
      <c r="G759" s="16"/>
      <c r="H759" s="16"/>
      <c r="I759" s="16"/>
      <c r="J759" s="16"/>
    </row>
    <row r="760" spans="2:10" x14ac:dyDescent="0.3">
      <c r="B760" s="16"/>
      <c r="C760" s="16"/>
      <c r="D760" s="16"/>
      <c r="E760" s="16"/>
      <c r="F760" s="16"/>
      <c r="G760" s="16"/>
      <c r="H760" s="16"/>
      <c r="I760" s="16"/>
      <c r="J760" s="16"/>
    </row>
    <row r="761" spans="2:10" x14ac:dyDescent="0.3">
      <c r="B761" s="16"/>
      <c r="C761" s="16"/>
      <c r="D761" s="16"/>
      <c r="E761" s="16"/>
      <c r="F761" s="16"/>
      <c r="G761" s="16"/>
      <c r="H761" s="16"/>
      <c r="I761" s="16"/>
      <c r="J761" s="16"/>
    </row>
    <row r="762" spans="2:10" x14ac:dyDescent="0.3">
      <c r="B762" s="16"/>
      <c r="C762" s="16"/>
      <c r="D762" s="16"/>
      <c r="E762" s="16"/>
      <c r="F762" s="16"/>
      <c r="G762" s="16"/>
      <c r="H762" s="16"/>
      <c r="I762" s="16"/>
      <c r="J762" s="16"/>
    </row>
    <row r="763" spans="2:10" x14ac:dyDescent="0.3">
      <c r="B763" s="16"/>
      <c r="C763" s="16"/>
      <c r="D763" s="16"/>
      <c r="E763" s="16"/>
      <c r="F763" s="16"/>
      <c r="G763" s="16"/>
      <c r="H763" s="16"/>
      <c r="I763" s="16"/>
      <c r="J763" s="16"/>
    </row>
    <row r="764" spans="2:10" x14ac:dyDescent="0.3">
      <c r="B764" s="16"/>
      <c r="C764" s="16"/>
      <c r="D764" s="16"/>
      <c r="E764" s="16"/>
      <c r="F764" s="16"/>
      <c r="G764" s="16"/>
      <c r="H764" s="16"/>
      <c r="I764" s="16"/>
      <c r="J764" s="16"/>
    </row>
    <row r="765" spans="2:10" x14ac:dyDescent="0.3">
      <c r="B765" s="16"/>
      <c r="C765" s="16"/>
      <c r="D765" s="16"/>
      <c r="E765" s="16"/>
      <c r="F765" s="16"/>
      <c r="G765" s="16"/>
      <c r="H765" s="16"/>
      <c r="I765" s="16"/>
      <c r="J765" s="16"/>
    </row>
    <row r="766" spans="2:10" x14ac:dyDescent="0.3">
      <c r="B766" s="16"/>
      <c r="C766" s="16"/>
      <c r="D766" s="16"/>
      <c r="E766" s="16"/>
      <c r="F766" s="16"/>
      <c r="G766" s="16"/>
      <c r="H766" s="16"/>
      <c r="I766" s="16"/>
      <c r="J766" s="16"/>
    </row>
    <row r="767" spans="2:10" x14ac:dyDescent="0.3">
      <c r="B767" s="16"/>
      <c r="C767" s="16"/>
      <c r="D767" s="16"/>
      <c r="E767" s="16"/>
      <c r="F767" s="16"/>
      <c r="G767" s="16"/>
      <c r="H767" s="16"/>
      <c r="I767" s="16"/>
      <c r="J767" s="16"/>
    </row>
    <row r="768" spans="2:10" x14ac:dyDescent="0.3">
      <c r="B768" s="16"/>
      <c r="C768" s="16"/>
      <c r="D768" s="16"/>
      <c r="E768" s="16"/>
      <c r="F768" s="16"/>
      <c r="G768" s="16"/>
      <c r="H768" s="16"/>
      <c r="I768" s="16"/>
      <c r="J768" s="16"/>
    </row>
    <row r="769" spans="2:10" x14ac:dyDescent="0.3">
      <c r="B769" s="16"/>
      <c r="C769" s="16"/>
      <c r="D769" s="16"/>
      <c r="E769" s="16"/>
      <c r="F769" s="16"/>
      <c r="G769" s="16"/>
      <c r="H769" s="16"/>
      <c r="I769" s="16"/>
      <c r="J769" s="16"/>
    </row>
    <row r="770" spans="2:10" x14ac:dyDescent="0.3">
      <c r="B770" s="16"/>
      <c r="C770" s="16"/>
      <c r="D770" s="16"/>
      <c r="E770" s="16"/>
      <c r="F770" s="16"/>
      <c r="G770" s="16"/>
      <c r="H770" s="16"/>
      <c r="I770" s="16"/>
      <c r="J770" s="16"/>
    </row>
    <row r="771" spans="2:10" x14ac:dyDescent="0.3">
      <c r="B771" s="16"/>
      <c r="C771" s="16"/>
      <c r="D771" s="16"/>
      <c r="E771" s="16"/>
      <c r="F771" s="16"/>
      <c r="G771" s="16"/>
      <c r="H771" s="16"/>
      <c r="I771" s="16"/>
      <c r="J771" s="16"/>
    </row>
    <row r="772" spans="2:10" x14ac:dyDescent="0.3">
      <c r="B772" s="16"/>
      <c r="C772" s="16"/>
      <c r="D772" s="16"/>
      <c r="E772" s="16"/>
      <c r="F772" s="16"/>
      <c r="G772" s="16"/>
      <c r="H772" s="16"/>
      <c r="I772" s="16"/>
      <c r="J772" s="16"/>
    </row>
    <row r="773" spans="2:10" x14ac:dyDescent="0.3">
      <c r="B773" s="16"/>
      <c r="C773" s="16"/>
      <c r="D773" s="16"/>
      <c r="E773" s="16"/>
      <c r="F773" s="16"/>
      <c r="G773" s="16"/>
      <c r="H773" s="16"/>
      <c r="I773" s="16"/>
      <c r="J773" s="16"/>
    </row>
    <row r="774" spans="2:10" x14ac:dyDescent="0.3">
      <c r="B774" s="16"/>
      <c r="C774" s="16"/>
      <c r="D774" s="16"/>
      <c r="E774" s="16"/>
      <c r="F774" s="16"/>
      <c r="G774" s="16"/>
      <c r="H774" s="16"/>
      <c r="I774" s="16"/>
      <c r="J774" s="16"/>
    </row>
    <row r="775" spans="2:10" x14ac:dyDescent="0.3">
      <c r="B775" s="16"/>
      <c r="C775" s="16"/>
      <c r="D775" s="16"/>
      <c r="E775" s="16"/>
      <c r="F775" s="16"/>
      <c r="G775" s="16"/>
      <c r="H775" s="16"/>
      <c r="I775" s="16"/>
      <c r="J775" s="16"/>
    </row>
    <row r="776" spans="2:10" x14ac:dyDescent="0.3">
      <c r="B776" s="16"/>
      <c r="C776" s="16"/>
      <c r="D776" s="16"/>
      <c r="E776" s="16"/>
      <c r="F776" s="16"/>
      <c r="G776" s="16"/>
      <c r="H776" s="16"/>
      <c r="I776" s="16"/>
      <c r="J776" s="16"/>
    </row>
    <row r="777" spans="2:10" x14ac:dyDescent="0.3">
      <c r="B777" s="16"/>
      <c r="C777" s="16"/>
      <c r="D777" s="16"/>
      <c r="E777" s="16"/>
      <c r="F777" s="16"/>
      <c r="G777" s="16"/>
      <c r="H777" s="16"/>
      <c r="I777" s="16"/>
      <c r="J777" s="16"/>
    </row>
    <row r="778" spans="2:10" x14ac:dyDescent="0.3">
      <c r="B778" s="16"/>
      <c r="C778" s="16"/>
      <c r="D778" s="16"/>
      <c r="E778" s="16"/>
      <c r="F778" s="16"/>
      <c r="G778" s="16"/>
      <c r="H778" s="16"/>
      <c r="I778" s="16"/>
      <c r="J778" s="16"/>
    </row>
    <row r="779" spans="2:10" x14ac:dyDescent="0.3">
      <c r="B779" s="16"/>
      <c r="C779" s="16"/>
      <c r="D779" s="16"/>
      <c r="E779" s="16"/>
      <c r="F779" s="16"/>
      <c r="G779" s="16"/>
      <c r="H779" s="16"/>
      <c r="I779" s="16"/>
      <c r="J779" s="16"/>
    </row>
    <row r="780" spans="2:10" x14ac:dyDescent="0.3">
      <c r="B780" s="16"/>
      <c r="C780" s="16"/>
      <c r="D780" s="16"/>
      <c r="E780" s="16"/>
      <c r="F780" s="16"/>
      <c r="G780" s="16"/>
      <c r="H780" s="16"/>
      <c r="I780" s="16"/>
      <c r="J780" s="16"/>
    </row>
    <row r="781" spans="2:10" x14ac:dyDescent="0.3">
      <c r="B781" s="16"/>
      <c r="C781" s="16"/>
      <c r="D781" s="16"/>
      <c r="E781" s="16"/>
      <c r="F781" s="16"/>
      <c r="G781" s="16"/>
      <c r="H781" s="16"/>
      <c r="I781" s="16"/>
      <c r="J781" s="16"/>
    </row>
    <row r="782" spans="2:10" x14ac:dyDescent="0.3">
      <c r="B782" s="16"/>
      <c r="C782" s="16"/>
      <c r="D782" s="16"/>
      <c r="E782" s="16"/>
      <c r="F782" s="16"/>
      <c r="G782" s="16"/>
      <c r="H782" s="16"/>
      <c r="I782" s="16"/>
      <c r="J782" s="16"/>
    </row>
    <row r="783" spans="2:10" x14ac:dyDescent="0.3">
      <c r="B783" s="16"/>
      <c r="C783" s="16"/>
      <c r="D783" s="16"/>
      <c r="E783" s="16"/>
      <c r="F783" s="16"/>
      <c r="G783" s="16"/>
      <c r="H783" s="16"/>
      <c r="I783" s="16"/>
      <c r="J783" s="16"/>
    </row>
    <row r="784" spans="2:10" x14ac:dyDescent="0.3">
      <c r="B784" s="16"/>
      <c r="C784" s="16"/>
      <c r="D784" s="16"/>
      <c r="E784" s="16"/>
      <c r="F784" s="16"/>
      <c r="G784" s="16"/>
      <c r="H784" s="16"/>
      <c r="I784" s="16"/>
      <c r="J784" s="16"/>
    </row>
    <row r="785" spans="2:10" x14ac:dyDescent="0.3">
      <c r="B785" s="16"/>
      <c r="C785" s="16"/>
      <c r="D785" s="16"/>
      <c r="E785" s="16"/>
      <c r="F785" s="16"/>
      <c r="G785" s="16"/>
      <c r="H785" s="16"/>
      <c r="I785" s="16"/>
      <c r="J785" s="16"/>
    </row>
    <row r="786" spans="2:10" x14ac:dyDescent="0.3">
      <c r="B786" s="16"/>
      <c r="C786" s="16"/>
      <c r="D786" s="16"/>
      <c r="E786" s="16"/>
      <c r="F786" s="16"/>
      <c r="G786" s="16"/>
      <c r="H786" s="16"/>
      <c r="I786" s="16"/>
      <c r="J786" s="16"/>
    </row>
    <row r="787" spans="2:10" x14ac:dyDescent="0.3">
      <c r="B787" s="16"/>
      <c r="C787" s="16"/>
      <c r="D787" s="16"/>
      <c r="E787" s="16"/>
      <c r="F787" s="16"/>
      <c r="G787" s="16"/>
      <c r="H787" s="16"/>
      <c r="I787" s="16"/>
      <c r="J787" s="16"/>
    </row>
    <row r="788" spans="2:10" x14ac:dyDescent="0.3">
      <c r="B788" s="16"/>
      <c r="C788" s="16"/>
      <c r="D788" s="16"/>
      <c r="E788" s="16"/>
      <c r="F788" s="16"/>
      <c r="G788" s="16"/>
      <c r="H788" s="16"/>
      <c r="I788" s="16"/>
      <c r="J788" s="16"/>
    </row>
    <row r="789" spans="2:10" x14ac:dyDescent="0.3">
      <c r="B789" s="16"/>
      <c r="C789" s="16"/>
      <c r="D789" s="16"/>
      <c r="E789" s="16"/>
      <c r="F789" s="16"/>
      <c r="G789" s="16"/>
      <c r="H789" s="16"/>
      <c r="I789" s="16"/>
      <c r="J789" s="16"/>
    </row>
  </sheetData>
  <mergeCells count="7">
    <mergeCell ref="A1:M1"/>
    <mergeCell ref="A2:M2"/>
    <mergeCell ref="A3:M3"/>
    <mergeCell ref="B5:D5"/>
    <mergeCell ref="E5:G5"/>
    <mergeCell ref="H5:J5"/>
    <mergeCell ref="K5:M5"/>
  </mergeCells>
  <phoneticPr fontId="18" type="noConversion"/>
  <printOptions horizontalCentered="1"/>
  <pageMargins left="0.19685039370078702" right="0.15748031496063003" top="0.39370078740157399" bottom="0.39370078740157505" header="0.27559055118110198" footer="0.15748031496063003"/>
  <pageSetup paperSize="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EE48-8FC9-46FB-9BD4-15BCFEE24A46}">
  <sheetPr>
    <pageSetUpPr fitToPage="1"/>
  </sheetPr>
  <dimension ref="A1:DL25"/>
  <sheetViews>
    <sheetView workbookViewId="0">
      <selection activeCell="AI8" sqref="AI8"/>
    </sheetView>
  </sheetViews>
  <sheetFormatPr defaultColWidth="9" defaultRowHeight="17" x14ac:dyDescent="0.4"/>
  <cols>
    <col min="1" max="1" width="10.58203125" style="68" customWidth="1"/>
    <col min="2" max="2" width="3.08203125" style="20" customWidth="1"/>
    <col min="3" max="3" width="2.83203125" style="20" customWidth="1"/>
    <col min="4" max="4" width="3.6640625" style="20" customWidth="1"/>
    <col min="5" max="5" width="3" style="20" customWidth="1"/>
    <col min="6" max="6" width="3.08203125" style="20" customWidth="1"/>
    <col min="7" max="7" width="3" style="20" customWidth="1"/>
    <col min="8" max="8" width="3.58203125" style="20" customWidth="1"/>
    <col min="9" max="9" width="3.83203125" style="20" customWidth="1"/>
    <col min="10" max="10" width="3" style="20" customWidth="1"/>
    <col min="11" max="12" width="2.83203125" style="20" customWidth="1"/>
    <col min="13" max="18" width="3.33203125" style="20" customWidth="1"/>
    <col min="19" max="19" width="4" style="20" customWidth="1"/>
    <col min="20" max="32" width="3.33203125" style="20" customWidth="1"/>
    <col min="33" max="33" width="4.08203125" style="20" customWidth="1"/>
    <col min="34" max="34" width="5.1640625" style="20" customWidth="1"/>
    <col min="35" max="35" width="5.08203125" style="20" customWidth="1"/>
    <col min="36" max="36" width="12.58203125" style="20" customWidth="1"/>
    <col min="37" max="117" width="9" style="20" customWidth="1"/>
    <col min="118" max="16384" width="9" style="20"/>
  </cols>
  <sheetData>
    <row r="1" spans="1:116" s="48" customFormat="1" ht="30" customHeight="1" x14ac:dyDescent="0.55000000000000004">
      <c r="A1" s="332" t="str">
        <f>研發人員薪資表!A1</f>
        <v>××股份有限公司</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row>
    <row r="2" spans="1:116" s="48" customFormat="1" ht="30" customHeight="1" x14ac:dyDescent="0.55000000000000004">
      <c r="A2" s="333" t="s">
        <v>46</v>
      </c>
      <c r="B2" s="333"/>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row>
    <row r="3" spans="1:116" s="19" customFormat="1" ht="45" customHeight="1" x14ac:dyDescent="0.3">
      <c r="A3" s="49" t="s">
        <v>47</v>
      </c>
      <c r="B3" s="50">
        <v>1</v>
      </c>
      <c r="C3" s="50">
        <v>2</v>
      </c>
      <c r="D3" s="50">
        <v>3</v>
      </c>
      <c r="E3" s="50">
        <v>4</v>
      </c>
      <c r="F3" s="50">
        <v>5</v>
      </c>
      <c r="G3" s="50">
        <v>6</v>
      </c>
      <c r="H3" s="50">
        <v>7</v>
      </c>
      <c r="I3" s="50">
        <v>8</v>
      </c>
      <c r="J3" s="50">
        <v>9</v>
      </c>
      <c r="K3" s="50">
        <v>10</v>
      </c>
      <c r="L3" s="50">
        <v>11</v>
      </c>
      <c r="M3" s="50">
        <v>12</v>
      </c>
      <c r="N3" s="50">
        <v>13</v>
      </c>
      <c r="O3" s="50">
        <v>14</v>
      </c>
      <c r="P3" s="50">
        <v>15</v>
      </c>
      <c r="Q3" s="50">
        <v>16</v>
      </c>
      <c r="R3" s="50">
        <v>17</v>
      </c>
      <c r="S3" s="50">
        <v>18</v>
      </c>
      <c r="T3" s="50">
        <v>19</v>
      </c>
      <c r="U3" s="50">
        <v>20</v>
      </c>
      <c r="V3" s="50">
        <v>21</v>
      </c>
      <c r="W3" s="50">
        <v>22</v>
      </c>
      <c r="X3" s="50">
        <v>23</v>
      </c>
      <c r="Y3" s="50">
        <v>24</v>
      </c>
      <c r="Z3" s="50">
        <v>25</v>
      </c>
      <c r="AA3" s="50">
        <v>26</v>
      </c>
      <c r="AB3" s="50">
        <v>27</v>
      </c>
      <c r="AC3" s="50">
        <v>28</v>
      </c>
      <c r="AD3" s="50">
        <v>29</v>
      </c>
      <c r="AE3" s="50">
        <v>30</v>
      </c>
      <c r="AF3" s="50">
        <v>31</v>
      </c>
      <c r="AG3" s="49" t="s">
        <v>48</v>
      </c>
      <c r="AH3" s="58" t="s">
        <v>49</v>
      </c>
      <c r="AI3" s="52" t="s">
        <v>50</v>
      </c>
      <c r="AJ3" s="53" t="s">
        <v>51</v>
      </c>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row>
    <row r="4" spans="1:116" s="60" customFormat="1" ht="25" customHeight="1" x14ac:dyDescent="0.4">
      <c r="A4" s="55" t="s">
        <v>52</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7"/>
      <c r="AH4" s="57"/>
      <c r="AI4" s="58"/>
      <c r="AJ4" s="59"/>
    </row>
    <row r="5" spans="1:116" s="64" customFormat="1" ht="25" customHeight="1" x14ac:dyDescent="0.4">
      <c r="A5" s="51" t="s">
        <v>53</v>
      </c>
      <c r="B5" s="61"/>
      <c r="C5" s="61"/>
      <c r="D5" s="61">
        <v>8</v>
      </c>
      <c r="E5" s="61">
        <v>8</v>
      </c>
      <c r="F5" s="61">
        <v>8</v>
      </c>
      <c r="G5" s="61">
        <v>8</v>
      </c>
      <c r="H5" s="61">
        <v>8</v>
      </c>
      <c r="I5" s="61"/>
      <c r="J5" s="61"/>
      <c r="K5" s="61">
        <v>8</v>
      </c>
      <c r="L5" s="61">
        <v>8</v>
      </c>
      <c r="M5" s="61">
        <v>8</v>
      </c>
      <c r="N5" s="61">
        <v>8</v>
      </c>
      <c r="O5" s="61">
        <v>4</v>
      </c>
      <c r="P5" s="61"/>
      <c r="Q5" s="61"/>
      <c r="R5" s="61">
        <v>8</v>
      </c>
      <c r="S5" s="61">
        <v>8</v>
      </c>
      <c r="T5" s="61">
        <v>8</v>
      </c>
      <c r="U5" s="61">
        <v>4</v>
      </c>
      <c r="V5" s="61">
        <v>4</v>
      </c>
      <c r="W5" s="61"/>
      <c r="X5" s="61"/>
      <c r="Y5" s="61"/>
      <c r="Z5" s="61"/>
      <c r="AA5" s="61"/>
      <c r="AB5" s="61"/>
      <c r="AC5" s="61"/>
      <c r="AD5" s="61"/>
      <c r="AE5" s="61"/>
      <c r="AF5" s="61"/>
      <c r="AG5" s="62">
        <f>SUM(B5:AF5)</f>
        <v>108</v>
      </c>
      <c r="AH5" s="61">
        <v>160</v>
      </c>
      <c r="AI5" s="63">
        <f>IF((AG5/$AH$5)&gt;1,1,(ROUND(AG5/$AH$5,2)))</f>
        <v>0.68</v>
      </c>
      <c r="AK5" s="20"/>
      <c r="AL5" s="20"/>
      <c r="AM5" s="20"/>
      <c r="AN5" s="20"/>
      <c r="AO5" s="20"/>
      <c r="AP5" s="20"/>
      <c r="AQ5" s="20"/>
      <c r="AR5" s="20"/>
      <c r="AS5" s="20"/>
      <c r="AT5" s="20"/>
      <c r="AU5" s="20"/>
      <c r="AV5" s="20"/>
      <c r="AW5" s="20"/>
      <c r="AX5" s="20"/>
      <c r="AY5" s="20"/>
    </row>
    <row r="6" spans="1:116" s="64" customFormat="1" ht="25" customHeight="1" x14ac:dyDescent="0.4">
      <c r="A6" s="51" t="s">
        <v>54</v>
      </c>
      <c r="B6" s="61"/>
      <c r="C6" s="61"/>
      <c r="D6" s="61">
        <v>8</v>
      </c>
      <c r="E6" s="61">
        <v>8</v>
      </c>
      <c r="F6" s="61">
        <v>8</v>
      </c>
      <c r="G6" s="61">
        <v>8</v>
      </c>
      <c r="H6" s="61">
        <v>8</v>
      </c>
      <c r="I6" s="61"/>
      <c r="J6" s="61"/>
      <c r="K6" s="61">
        <v>8</v>
      </c>
      <c r="L6" s="61">
        <v>8</v>
      </c>
      <c r="M6" s="61">
        <v>8</v>
      </c>
      <c r="N6" s="61">
        <v>8</v>
      </c>
      <c r="O6" s="61">
        <v>8</v>
      </c>
      <c r="P6" s="61"/>
      <c r="Q6" s="61"/>
      <c r="R6" s="61">
        <v>8</v>
      </c>
      <c r="S6" s="61">
        <v>8</v>
      </c>
      <c r="T6" s="61">
        <v>8</v>
      </c>
      <c r="U6" s="61">
        <v>8</v>
      </c>
      <c r="V6" s="61">
        <v>8</v>
      </c>
      <c r="W6" s="61"/>
      <c r="X6" s="61"/>
      <c r="Y6" s="61">
        <v>8</v>
      </c>
      <c r="Z6" s="61">
        <v>8</v>
      </c>
      <c r="AA6" s="61">
        <v>8</v>
      </c>
      <c r="AB6" s="61">
        <v>8</v>
      </c>
      <c r="AC6" s="61">
        <v>8</v>
      </c>
      <c r="AD6" s="61"/>
      <c r="AE6" s="61"/>
      <c r="AF6" s="61"/>
      <c r="AG6" s="62">
        <f>SUM(B6:AF6)</f>
        <v>160</v>
      </c>
      <c r="AH6" s="61">
        <v>160</v>
      </c>
      <c r="AI6" s="63">
        <f>IF((AG6/$AH$5)&gt;1,1,(ROUND(AG6/$AH$5,2)))</f>
        <v>1</v>
      </c>
      <c r="AK6" s="20"/>
      <c r="AL6" s="20"/>
      <c r="AM6" s="20"/>
      <c r="AN6" s="20"/>
      <c r="AO6" s="20"/>
      <c r="AP6" s="20"/>
      <c r="AQ6" s="20"/>
      <c r="AR6" s="20"/>
      <c r="AS6" s="20"/>
      <c r="AT6" s="20"/>
      <c r="AU6" s="20"/>
      <c r="AV6" s="20"/>
      <c r="AW6" s="20"/>
      <c r="AX6" s="20"/>
      <c r="AY6" s="20"/>
    </row>
    <row r="7" spans="1:116" s="64" customFormat="1" ht="25" customHeight="1" x14ac:dyDescent="0.4">
      <c r="A7" s="51" t="s">
        <v>55</v>
      </c>
      <c r="B7" s="61"/>
      <c r="C7" s="61"/>
      <c r="D7" s="61">
        <v>4</v>
      </c>
      <c r="E7" s="61">
        <v>4</v>
      </c>
      <c r="F7" s="61">
        <v>4</v>
      </c>
      <c r="G7" s="61">
        <v>4</v>
      </c>
      <c r="H7" s="61">
        <v>4</v>
      </c>
      <c r="I7" s="61"/>
      <c r="J7" s="61"/>
      <c r="K7" s="61">
        <v>4</v>
      </c>
      <c r="L7" s="61">
        <v>4</v>
      </c>
      <c r="M7" s="61">
        <v>4</v>
      </c>
      <c r="N7" s="61">
        <v>4</v>
      </c>
      <c r="O7" s="61">
        <v>4</v>
      </c>
      <c r="P7" s="61"/>
      <c r="Q7" s="61"/>
      <c r="R7" s="61">
        <v>4</v>
      </c>
      <c r="S7" s="61">
        <v>4</v>
      </c>
      <c r="T7" s="61">
        <v>4</v>
      </c>
      <c r="U7" s="61">
        <v>4</v>
      </c>
      <c r="V7" s="61">
        <v>4</v>
      </c>
      <c r="W7" s="61"/>
      <c r="X7" s="61"/>
      <c r="Y7" s="61">
        <v>4</v>
      </c>
      <c r="Z7" s="61">
        <v>4</v>
      </c>
      <c r="AA7" s="61">
        <v>4</v>
      </c>
      <c r="AB7" s="61">
        <v>4</v>
      </c>
      <c r="AC7" s="61">
        <v>4</v>
      </c>
      <c r="AD7" s="61"/>
      <c r="AE7" s="61"/>
      <c r="AF7" s="61"/>
      <c r="AG7" s="62">
        <f>SUM(B7:AF7)</f>
        <v>80</v>
      </c>
      <c r="AH7" s="61">
        <v>160</v>
      </c>
      <c r="AI7" s="63">
        <f>IF((AG7/$AH$5)&gt;1,1,(ROUND(AG7/$AH$5,2)))</f>
        <v>0.5</v>
      </c>
      <c r="AK7" s="20"/>
      <c r="AL7" s="20"/>
      <c r="AM7" s="20"/>
      <c r="AN7" s="20"/>
      <c r="AO7" s="20"/>
      <c r="AP7" s="20"/>
      <c r="AQ7" s="20"/>
      <c r="AR7" s="20"/>
      <c r="AS7" s="20"/>
      <c r="AT7" s="20"/>
      <c r="AU7" s="20"/>
      <c r="AV7" s="20"/>
      <c r="AW7" s="20"/>
      <c r="AX7" s="20"/>
      <c r="AY7" s="20"/>
    </row>
    <row r="8" spans="1:116" s="64" customFormat="1" ht="25" customHeight="1" x14ac:dyDescent="0.4">
      <c r="A8" s="51" t="s">
        <v>56</v>
      </c>
      <c r="B8" s="61"/>
      <c r="C8" s="61"/>
      <c r="D8" s="61">
        <v>8</v>
      </c>
      <c r="E8" s="61">
        <v>8</v>
      </c>
      <c r="F8" s="61">
        <v>8</v>
      </c>
      <c r="G8" s="61">
        <v>8</v>
      </c>
      <c r="H8" s="61">
        <v>8</v>
      </c>
      <c r="I8" s="61"/>
      <c r="J8" s="61"/>
      <c r="K8" s="61">
        <v>8</v>
      </c>
      <c r="L8" s="61">
        <v>8</v>
      </c>
      <c r="M8" s="61">
        <v>8</v>
      </c>
      <c r="N8" s="61">
        <v>8</v>
      </c>
      <c r="O8" s="61">
        <v>8</v>
      </c>
      <c r="P8" s="61"/>
      <c r="Q8" s="61"/>
      <c r="R8" s="61">
        <v>4</v>
      </c>
      <c r="S8" s="61">
        <v>4</v>
      </c>
      <c r="T8" s="61">
        <v>4</v>
      </c>
      <c r="U8" s="61">
        <v>4</v>
      </c>
      <c r="V8" s="61">
        <v>4</v>
      </c>
      <c r="W8" s="61"/>
      <c r="X8" s="61"/>
      <c r="Y8" s="61">
        <v>4</v>
      </c>
      <c r="Z8" s="61">
        <v>4</v>
      </c>
      <c r="AA8" s="61">
        <v>4</v>
      </c>
      <c r="AB8" s="61">
        <v>4</v>
      </c>
      <c r="AC8" s="61">
        <v>4</v>
      </c>
      <c r="AD8" s="61"/>
      <c r="AE8" s="61"/>
      <c r="AF8" s="61"/>
      <c r="AG8" s="62">
        <f>SUM(B8:AF8)</f>
        <v>120</v>
      </c>
      <c r="AH8" s="61">
        <v>160</v>
      </c>
      <c r="AI8" s="63">
        <f>IF((AG8/$AH$5)&gt;1,1,(ROUND(AG8/$AH$5,2)))</f>
        <v>0.75</v>
      </c>
      <c r="AK8" s="20"/>
      <c r="AL8" s="20"/>
      <c r="AM8" s="20"/>
      <c r="AN8" s="20"/>
      <c r="AO8" s="20"/>
      <c r="AP8" s="20"/>
      <c r="AQ8" s="20"/>
      <c r="AR8" s="20"/>
      <c r="AS8" s="20"/>
      <c r="AT8" s="20"/>
      <c r="AU8" s="20"/>
      <c r="AV8" s="20"/>
      <c r="AW8" s="20"/>
      <c r="AX8" s="20"/>
      <c r="AY8" s="20"/>
    </row>
    <row r="9" spans="1:116" s="64" customFormat="1" ht="25" customHeight="1" x14ac:dyDescent="0.4">
      <c r="A9" s="65" t="s">
        <v>57</v>
      </c>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7"/>
      <c r="AH9" s="57"/>
      <c r="AI9" s="63"/>
      <c r="AK9" s="20"/>
      <c r="AL9" s="20"/>
      <c r="AM9" s="20"/>
      <c r="AN9" s="20"/>
      <c r="AO9" s="20"/>
      <c r="AP9" s="20"/>
      <c r="AQ9" s="20"/>
      <c r="AR9" s="20"/>
      <c r="AS9" s="20"/>
      <c r="AT9" s="20"/>
      <c r="AU9" s="20"/>
      <c r="AV9" s="20"/>
      <c r="AW9" s="20"/>
      <c r="AX9" s="20"/>
      <c r="AY9" s="20"/>
    </row>
    <row r="10" spans="1:116" s="64" customFormat="1" ht="25" customHeight="1" x14ac:dyDescent="0.4">
      <c r="A10" s="51" t="s">
        <v>53</v>
      </c>
      <c r="B10" s="61"/>
      <c r="C10" s="61"/>
      <c r="D10" s="61">
        <v>8</v>
      </c>
      <c r="E10" s="61">
        <v>8</v>
      </c>
      <c r="F10" s="61">
        <v>8</v>
      </c>
      <c r="G10" s="61">
        <v>8</v>
      </c>
      <c r="H10" s="61">
        <v>8</v>
      </c>
      <c r="I10" s="61"/>
      <c r="J10" s="61"/>
      <c r="K10" s="61">
        <v>8</v>
      </c>
      <c r="L10" s="61">
        <v>8</v>
      </c>
      <c r="M10" s="61">
        <v>8</v>
      </c>
      <c r="N10" s="61">
        <v>8</v>
      </c>
      <c r="O10" s="61">
        <v>4</v>
      </c>
      <c r="P10" s="61"/>
      <c r="Q10" s="61"/>
      <c r="R10" s="61">
        <v>8</v>
      </c>
      <c r="S10" s="61">
        <v>8</v>
      </c>
      <c r="T10" s="61">
        <v>8</v>
      </c>
      <c r="U10" s="61">
        <v>4</v>
      </c>
      <c r="V10" s="61">
        <v>4</v>
      </c>
      <c r="W10" s="61"/>
      <c r="X10" s="61"/>
      <c r="Y10" s="61"/>
      <c r="Z10" s="61"/>
      <c r="AA10" s="61"/>
      <c r="AB10" s="61"/>
      <c r="AC10" s="61"/>
      <c r="AD10" s="61"/>
      <c r="AE10" s="61"/>
      <c r="AF10" s="61"/>
      <c r="AG10" s="62">
        <f>SUM(B10:AF10)</f>
        <v>108</v>
      </c>
      <c r="AH10" s="61">
        <v>160</v>
      </c>
      <c r="AI10" s="63">
        <f>IF((AG10/$AH$5)&gt;1,1,(ROUND(AG10/$AH$5,2)))</f>
        <v>0.68</v>
      </c>
      <c r="AK10" s="20"/>
      <c r="AL10" s="20"/>
      <c r="AM10" s="20"/>
      <c r="AN10" s="20"/>
      <c r="AO10" s="20"/>
      <c r="AP10" s="20"/>
      <c r="AQ10" s="20"/>
      <c r="AR10" s="20"/>
      <c r="AS10" s="20"/>
      <c r="AT10" s="20"/>
      <c r="AU10" s="20"/>
      <c r="AV10" s="20"/>
      <c r="AW10" s="20"/>
      <c r="AX10" s="20"/>
      <c r="AY10" s="20"/>
    </row>
    <row r="11" spans="1:116" s="64" customFormat="1" ht="25" customHeight="1" x14ac:dyDescent="0.4">
      <c r="A11" s="51" t="s">
        <v>54</v>
      </c>
      <c r="B11" s="61"/>
      <c r="C11" s="61"/>
      <c r="D11" s="61">
        <v>8</v>
      </c>
      <c r="E11" s="61">
        <v>8</v>
      </c>
      <c r="F11" s="61">
        <v>8</v>
      </c>
      <c r="G11" s="61">
        <v>8</v>
      </c>
      <c r="H11" s="61">
        <v>8</v>
      </c>
      <c r="I11" s="61"/>
      <c r="J11" s="61"/>
      <c r="K11" s="61">
        <v>8</v>
      </c>
      <c r="L11" s="61">
        <v>8</v>
      </c>
      <c r="M11" s="61">
        <v>8</v>
      </c>
      <c r="N11" s="61">
        <v>8</v>
      </c>
      <c r="O11" s="61">
        <v>8</v>
      </c>
      <c r="P11" s="61"/>
      <c r="Q11" s="61"/>
      <c r="R11" s="61">
        <v>8</v>
      </c>
      <c r="S11" s="61">
        <v>8</v>
      </c>
      <c r="T11" s="61">
        <v>8</v>
      </c>
      <c r="U11" s="61">
        <v>8</v>
      </c>
      <c r="V11" s="61">
        <v>8</v>
      </c>
      <c r="W11" s="61"/>
      <c r="X11" s="61"/>
      <c r="Y11" s="61">
        <v>8</v>
      </c>
      <c r="Z11" s="61">
        <v>8</v>
      </c>
      <c r="AA11" s="61">
        <v>8</v>
      </c>
      <c r="AB11" s="61">
        <v>8</v>
      </c>
      <c r="AC11" s="61">
        <v>8</v>
      </c>
      <c r="AD11" s="61"/>
      <c r="AE11" s="61"/>
      <c r="AF11" s="61"/>
      <c r="AG11" s="62">
        <f>SUM(B11:AF11)</f>
        <v>160</v>
      </c>
      <c r="AH11" s="61">
        <v>160</v>
      </c>
      <c r="AI11" s="63">
        <f>IF((AG11/$AH$5)&gt;1,1,(ROUND(AG11/$AH$5,2)))</f>
        <v>1</v>
      </c>
      <c r="AK11" s="20"/>
      <c r="AL11" s="20"/>
      <c r="AM11" s="20"/>
      <c r="AN11" s="20"/>
      <c r="AO11" s="20"/>
      <c r="AP11" s="20"/>
      <c r="AQ11" s="20"/>
      <c r="AR11" s="20"/>
      <c r="AS11" s="20"/>
      <c r="AT11" s="20"/>
      <c r="AU11" s="20"/>
      <c r="AV11" s="20"/>
      <c r="AW11" s="20"/>
      <c r="AX11" s="20"/>
      <c r="AY11" s="20"/>
    </row>
    <row r="12" spans="1:116" s="64" customFormat="1" ht="25" customHeight="1" x14ac:dyDescent="0.4">
      <c r="A12" s="51" t="s">
        <v>55</v>
      </c>
      <c r="B12" s="61"/>
      <c r="C12" s="61"/>
      <c r="D12" s="61">
        <v>4</v>
      </c>
      <c r="E12" s="61">
        <v>4</v>
      </c>
      <c r="F12" s="61">
        <v>4</v>
      </c>
      <c r="G12" s="61">
        <v>4</v>
      </c>
      <c r="H12" s="61">
        <v>4</v>
      </c>
      <c r="I12" s="61"/>
      <c r="J12" s="61"/>
      <c r="K12" s="61">
        <v>4</v>
      </c>
      <c r="L12" s="61">
        <v>4</v>
      </c>
      <c r="M12" s="61">
        <v>4</v>
      </c>
      <c r="N12" s="61">
        <v>4</v>
      </c>
      <c r="O12" s="61">
        <v>4</v>
      </c>
      <c r="P12" s="61"/>
      <c r="Q12" s="61"/>
      <c r="R12" s="61">
        <v>4</v>
      </c>
      <c r="S12" s="61">
        <v>4</v>
      </c>
      <c r="T12" s="61">
        <v>4</v>
      </c>
      <c r="U12" s="61">
        <v>4</v>
      </c>
      <c r="V12" s="61">
        <v>4</v>
      </c>
      <c r="W12" s="61"/>
      <c r="X12" s="61"/>
      <c r="Y12" s="61">
        <v>4</v>
      </c>
      <c r="Z12" s="61">
        <v>4</v>
      </c>
      <c r="AA12" s="61">
        <v>4</v>
      </c>
      <c r="AB12" s="61">
        <v>4</v>
      </c>
      <c r="AC12" s="61">
        <v>4</v>
      </c>
      <c r="AD12" s="61"/>
      <c r="AE12" s="61"/>
      <c r="AF12" s="61"/>
      <c r="AG12" s="62">
        <f>SUM(B12:AF12)</f>
        <v>80</v>
      </c>
      <c r="AH12" s="61">
        <v>160</v>
      </c>
      <c r="AI12" s="63">
        <f>IF((AG12/$AH$5)&gt;1,1,(ROUND(AG12/$AH$5,2)))</f>
        <v>0.5</v>
      </c>
      <c r="AK12" s="20"/>
      <c r="AL12" s="20"/>
      <c r="AM12" s="20"/>
      <c r="AN12" s="20"/>
      <c r="AO12" s="20"/>
      <c r="AP12" s="20"/>
      <c r="AQ12" s="20"/>
      <c r="AR12" s="20"/>
      <c r="AS12" s="20"/>
      <c r="AT12" s="20"/>
      <c r="AU12" s="20"/>
      <c r="AV12" s="20"/>
      <c r="AW12" s="20"/>
      <c r="AX12" s="20"/>
      <c r="AY12" s="20"/>
    </row>
    <row r="13" spans="1:116" s="64" customFormat="1" ht="25" customHeight="1" x14ac:dyDescent="0.4">
      <c r="A13" s="51" t="s">
        <v>56</v>
      </c>
      <c r="B13" s="61"/>
      <c r="C13" s="61"/>
      <c r="D13" s="61">
        <v>8</v>
      </c>
      <c r="E13" s="61">
        <v>8</v>
      </c>
      <c r="F13" s="61">
        <v>8</v>
      </c>
      <c r="G13" s="61">
        <v>8</v>
      </c>
      <c r="H13" s="61">
        <v>8</v>
      </c>
      <c r="I13" s="61"/>
      <c r="J13" s="61"/>
      <c r="K13" s="61">
        <v>8</v>
      </c>
      <c r="L13" s="61">
        <v>8</v>
      </c>
      <c r="M13" s="61">
        <v>8</v>
      </c>
      <c r="N13" s="61">
        <v>8</v>
      </c>
      <c r="O13" s="61">
        <v>8</v>
      </c>
      <c r="P13" s="61"/>
      <c r="Q13" s="61"/>
      <c r="R13" s="61">
        <v>4</v>
      </c>
      <c r="S13" s="61">
        <v>4</v>
      </c>
      <c r="T13" s="61">
        <v>4</v>
      </c>
      <c r="U13" s="61">
        <v>4</v>
      </c>
      <c r="V13" s="61">
        <v>4</v>
      </c>
      <c r="W13" s="61"/>
      <c r="X13" s="61"/>
      <c r="Y13" s="61">
        <v>4</v>
      </c>
      <c r="Z13" s="61">
        <v>4</v>
      </c>
      <c r="AA13" s="61">
        <v>4</v>
      </c>
      <c r="AB13" s="61">
        <v>4</v>
      </c>
      <c r="AC13" s="61">
        <v>4</v>
      </c>
      <c r="AD13" s="61"/>
      <c r="AE13" s="61"/>
      <c r="AF13" s="61"/>
      <c r="AG13" s="62">
        <f>SUM(B13:AF13)</f>
        <v>120</v>
      </c>
      <c r="AH13" s="61">
        <v>160</v>
      </c>
      <c r="AI13" s="63">
        <f>IF((AG13/$AH$5)&gt;1,1,(ROUND(AG13/$AH$5,2)))</f>
        <v>0.75</v>
      </c>
      <c r="AK13" s="20"/>
      <c r="AL13" s="20"/>
      <c r="AM13" s="20"/>
      <c r="AN13" s="20"/>
      <c r="AO13" s="20"/>
      <c r="AP13" s="20"/>
      <c r="AQ13" s="20"/>
      <c r="AR13" s="20"/>
      <c r="AS13" s="20"/>
      <c r="AT13" s="20"/>
      <c r="AU13" s="20"/>
      <c r="AV13" s="20"/>
      <c r="AW13" s="20"/>
      <c r="AX13" s="20"/>
      <c r="AY13" s="20"/>
    </row>
    <row r="14" spans="1:116" s="64" customFormat="1" ht="25" customHeight="1" x14ac:dyDescent="0.4">
      <c r="A14" s="51"/>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3"/>
      <c r="AK14" s="20"/>
      <c r="AL14" s="20"/>
      <c r="AM14" s="20"/>
      <c r="AN14" s="20"/>
      <c r="AO14" s="20"/>
      <c r="AP14" s="20"/>
      <c r="AQ14" s="20"/>
      <c r="AR14" s="20"/>
      <c r="AS14" s="20"/>
      <c r="AT14" s="20"/>
      <c r="AU14" s="20"/>
      <c r="AV14" s="20"/>
      <c r="AW14" s="20"/>
      <c r="AX14" s="20"/>
      <c r="AY14" s="20"/>
    </row>
    <row r="15" spans="1:116" s="64" customFormat="1" ht="25" customHeight="1" x14ac:dyDescent="0.4">
      <c r="A15" s="51"/>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3"/>
      <c r="AK15" s="20"/>
      <c r="AL15" s="20"/>
      <c r="AM15" s="20"/>
      <c r="AN15" s="20"/>
      <c r="AO15" s="20"/>
      <c r="AP15" s="20"/>
      <c r="AQ15" s="20"/>
      <c r="AR15" s="20"/>
      <c r="AS15" s="20"/>
      <c r="AT15" s="20"/>
      <c r="AU15" s="20"/>
      <c r="AV15" s="20"/>
      <c r="AW15" s="20"/>
      <c r="AX15" s="20"/>
      <c r="AY15" s="20"/>
    </row>
    <row r="16" spans="1:116" s="64" customFormat="1" ht="25" customHeight="1" x14ac:dyDescent="0.4">
      <c r="A16" s="51"/>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3"/>
      <c r="AK16" s="20"/>
      <c r="AL16" s="20"/>
      <c r="AM16" s="20"/>
      <c r="AN16" s="20"/>
      <c r="AO16" s="20"/>
      <c r="AP16" s="20"/>
      <c r="AQ16" s="20"/>
      <c r="AR16" s="20"/>
      <c r="AS16" s="20"/>
      <c r="AT16" s="20"/>
      <c r="AU16" s="20"/>
      <c r="AV16" s="20"/>
      <c r="AW16" s="20"/>
      <c r="AX16" s="20"/>
      <c r="AY16" s="20"/>
    </row>
    <row r="17" spans="1:116" s="64" customFormat="1" ht="25" customHeight="1" x14ac:dyDescent="0.4">
      <c r="A17" s="51" t="s">
        <v>48</v>
      </c>
      <c r="B17" s="62">
        <f t="shared" ref="B17:AG17" si="0">SUM(B5:B16)</f>
        <v>0</v>
      </c>
      <c r="C17" s="62">
        <f t="shared" si="0"/>
        <v>0</v>
      </c>
      <c r="D17" s="62">
        <f t="shared" si="0"/>
        <v>56</v>
      </c>
      <c r="E17" s="62">
        <f t="shared" si="0"/>
        <v>56</v>
      </c>
      <c r="F17" s="62">
        <f t="shared" si="0"/>
        <v>56</v>
      </c>
      <c r="G17" s="62">
        <f t="shared" si="0"/>
        <v>56</v>
      </c>
      <c r="H17" s="62">
        <f t="shared" si="0"/>
        <v>56</v>
      </c>
      <c r="I17" s="62">
        <f t="shared" si="0"/>
        <v>0</v>
      </c>
      <c r="J17" s="62">
        <f t="shared" si="0"/>
        <v>0</v>
      </c>
      <c r="K17" s="62">
        <f t="shared" si="0"/>
        <v>56</v>
      </c>
      <c r="L17" s="62">
        <f t="shared" si="0"/>
        <v>56</v>
      </c>
      <c r="M17" s="62">
        <f t="shared" si="0"/>
        <v>56</v>
      </c>
      <c r="N17" s="62">
        <f t="shared" si="0"/>
        <v>56</v>
      </c>
      <c r="O17" s="62">
        <f t="shared" si="0"/>
        <v>48</v>
      </c>
      <c r="P17" s="62">
        <f t="shared" si="0"/>
        <v>0</v>
      </c>
      <c r="Q17" s="62">
        <f t="shared" si="0"/>
        <v>0</v>
      </c>
      <c r="R17" s="62">
        <f t="shared" si="0"/>
        <v>48</v>
      </c>
      <c r="S17" s="62">
        <f t="shared" si="0"/>
        <v>48</v>
      </c>
      <c r="T17" s="62">
        <f t="shared" si="0"/>
        <v>48</v>
      </c>
      <c r="U17" s="62">
        <f t="shared" si="0"/>
        <v>40</v>
      </c>
      <c r="V17" s="62">
        <f t="shared" si="0"/>
        <v>40</v>
      </c>
      <c r="W17" s="62">
        <f t="shared" si="0"/>
        <v>0</v>
      </c>
      <c r="X17" s="62">
        <f t="shared" si="0"/>
        <v>0</v>
      </c>
      <c r="Y17" s="62">
        <f t="shared" si="0"/>
        <v>32</v>
      </c>
      <c r="Z17" s="62">
        <f t="shared" si="0"/>
        <v>32</v>
      </c>
      <c r="AA17" s="62">
        <f t="shared" si="0"/>
        <v>32</v>
      </c>
      <c r="AB17" s="62">
        <f t="shared" si="0"/>
        <v>32</v>
      </c>
      <c r="AC17" s="62">
        <f t="shared" si="0"/>
        <v>32</v>
      </c>
      <c r="AD17" s="62">
        <f t="shared" si="0"/>
        <v>0</v>
      </c>
      <c r="AE17" s="62">
        <f t="shared" si="0"/>
        <v>0</v>
      </c>
      <c r="AF17" s="62">
        <f t="shared" si="0"/>
        <v>0</v>
      </c>
      <c r="AG17" s="62">
        <f t="shared" si="0"/>
        <v>936</v>
      </c>
      <c r="AH17" s="62"/>
      <c r="AI17" s="63">
        <f>SUM(AI5:AI13)</f>
        <v>5.86</v>
      </c>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row>
    <row r="18" spans="1:116" s="14" customFormat="1" ht="25" customHeight="1" x14ac:dyDescent="0.3"/>
    <row r="19" spans="1:116" s="66" customFormat="1" ht="25" customHeight="1" x14ac:dyDescent="0.45">
      <c r="A19" s="66" t="s">
        <v>58</v>
      </c>
    </row>
    <row r="20" spans="1:116" s="66" customFormat="1" ht="25" customHeight="1" x14ac:dyDescent="0.45">
      <c r="A20" s="66" t="s">
        <v>59</v>
      </c>
    </row>
    <row r="21" spans="1:116" s="66" customFormat="1" ht="25" customHeight="1" x14ac:dyDescent="0.45">
      <c r="A21" s="66" t="s">
        <v>60</v>
      </c>
    </row>
    <row r="22" spans="1:116" s="66" customFormat="1" ht="25" customHeight="1" x14ac:dyDescent="0.45">
      <c r="A22" s="66" t="s">
        <v>61</v>
      </c>
    </row>
    <row r="23" spans="1:116" s="66" customFormat="1" ht="25" customHeight="1" x14ac:dyDescent="0.45">
      <c r="A23" s="66" t="s">
        <v>309</v>
      </c>
    </row>
    <row r="24" spans="1:116" ht="18" x14ac:dyDescent="0.4">
      <c r="A24" s="67"/>
      <c r="B24" s="41"/>
      <c r="C24" s="42"/>
      <c r="D24" s="41"/>
      <c r="E24" s="41"/>
      <c r="G24" s="40"/>
      <c r="H24" s="41"/>
      <c r="J24" s="41"/>
      <c r="K24" s="41"/>
      <c r="M24" s="42"/>
      <c r="X24" s="43"/>
    </row>
    <row r="25" spans="1:116" s="41" customFormat="1" ht="18" x14ac:dyDescent="0.4">
      <c r="A25" s="40"/>
      <c r="E25" s="42"/>
      <c r="I25" s="40"/>
      <c r="S25" s="42"/>
      <c r="AD25" s="43"/>
    </row>
  </sheetData>
  <mergeCells count="2">
    <mergeCell ref="A1:AJ1"/>
    <mergeCell ref="A2:AJ2"/>
  </mergeCells>
  <phoneticPr fontId="18" type="noConversion"/>
  <printOptions horizontalCentered="1"/>
  <pageMargins left="0.70866141732283516" right="0.70866141732283516" top="0.74803149606299213" bottom="0.74803149606299213" header="0.31496062992126012" footer="0.31496062992126012"/>
  <pageSetup paperSize="0" orientation="landscape" horizontalDpi="0" verticalDpi="0" copies="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612-7470-4792-8B16-0CB3131C1995}">
  <sheetPr>
    <pageSetUpPr fitToPage="1"/>
  </sheetPr>
  <dimension ref="A1:X24"/>
  <sheetViews>
    <sheetView workbookViewId="0">
      <selection sqref="A1:K1"/>
    </sheetView>
  </sheetViews>
  <sheetFormatPr defaultColWidth="9" defaultRowHeight="25" x14ac:dyDescent="0.55000000000000004"/>
  <cols>
    <col min="1" max="6" width="17.58203125" style="48" customWidth="1"/>
    <col min="7" max="7" width="21.1640625" style="48" customWidth="1"/>
    <col min="8" max="10" width="17.58203125" style="48" customWidth="1"/>
    <col min="11" max="11" width="22.08203125" style="48" customWidth="1"/>
    <col min="12" max="12" width="9" style="48" customWidth="1"/>
    <col min="13" max="16384" width="9" style="48"/>
  </cols>
  <sheetData>
    <row r="1" spans="1:11" ht="30" customHeight="1" x14ac:dyDescent="0.55000000000000004">
      <c r="A1" s="332" t="str">
        <f>計畫經費彙總表!A1</f>
        <v>××股份有限公司</v>
      </c>
      <c r="B1" s="332"/>
      <c r="C1" s="332"/>
      <c r="D1" s="332"/>
      <c r="E1" s="332"/>
      <c r="F1" s="332"/>
      <c r="G1" s="332"/>
      <c r="H1" s="332"/>
      <c r="I1" s="332"/>
      <c r="J1" s="332"/>
      <c r="K1" s="332"/>
    </row>
    <row r="2" spans="1:11" ht="30" customHeight="1" x14ac:dyDescent="0.55000000000000004">
      <c r="A2" s="332" t="s">
        <v>62</v>
      </c>
      <c r="B2" s="332"/>
      <c r="C2" s="332"/>
      <c r="D2" s="332"/>
      <c r="E2" s="332"/>
      <c r="F2" s="332"/>
      <c r="G2" s="332"/>
      <c r="H2" s="332"/>
      <c r="I2" s="332"/>
      <c r="J2" s="332"/>
      <c r="K2" s="332"/>
    </row>
    <row r="3" spans="1:11" ht="30" customHeight="1" thickBot="1" x14ac:dyDescent="0.6">
      <c r="A3" s="69"/>
      <c r="B3" s="69"/>
      <c r="C3" s="69"/>
      <c r="D3" s="69"/>
      <c r="E3" s="69"/>
      <c r="F3" s="69"/>
      <c r="G3" s="69"/>
      <c r="H3" s="69"/>
      <c r="I3" s="69"/>
      <c r="J3" s="69"/>
      <c r="K3" s="70" t="s">
        <v>63</v>
      </c>
    </row>
    <row r="4" spans="1:11" s="73" customFormat="1" ht="76" customHeight="1" thickBot="1" x14ac:dyDescent="0.4">
      <c r="A4" s="335" t="s">
        <v>64</v>
      </c>
      <c r="B4" s="71" t="s">
        <v>65</v>
      </c>
      <c r="C4" s="71" t="s">
        <v>66</v>
      </c>
      <c r="D4" s="71" t="s">
        <v>67</v>
      </c>
      <c r="E4" s="71" t="s">
        <v>68</v>
      </c>
      <c r="F4" s="71" t="s">
        <v>69</v>
      </c>
      <c r="G4" s="71" t="s">
        <v>70</v>
      </c>
      <c r="H4" s="71" t="s">
        <v>71</v>
      </c>
      <c r="I4" s="71" t="s">
        <v>72</v>
      </c>
      <c r="J4" s="71" t="s">
        <v>73</v>
      </c>
      <c r="K4" s="72" t="s">
        <v>74</v>
      </c>
    </row>
    <row r="5" spans="1:11" s="73" customFormat="1" ht="25.5" customHeight="1" thickBot="1" x14ac:dyDescent="0.4">
      <c r="A5" s="335"/>
      <c r="B5" s="74" t="s">
        <v>75</v>
      </c>
      <c r="C5" s="74" t="s">
        <v>76</v>
      </c>
      <c r="D5" s="74" t="s">
        <v>77</v>
      </c>
      <c r="E5" s="74" t="s">
        <v>78</v>
      </c>
      <c r="F5" s="74" t="s">
        <v>79</v>
      </c>
      <c r="G5" s="74" t="s">
        <v>80</v>
      </c>
      <c r="H5" s="74" t="s">
        <v>81</v>
      </c>
      <c r="I5" s="74" t="s">
        <v>82</v>
      </c>
      <c r="J5" s="74" t="s">
        <v>83</v>
      </c>
      <c r="K5" s="75" t="s">
        <v>84</v>
      </c>
    </row>
    <row r="6" spans="1:11" s="78" customFormat="1" x14ac:dyDescent="0.55000000000000004">
      <c r="A6" s="76"/>
      <c r="B6" s="77"/>
      <c r="C6" s="74"/>
      <c r="D6" s="77"/>
      <c r="E6" s="77"/>
      <c r="F6" s="77"/>
      <c r="G6" s="77"/>
      <c r="H6" s="77"/>
      <c r="I6" s="74"/>
      <c r="J6" s="77"/>
      <c r="K6" s="75"/>
    </row>
    <row r="7" spans="1:11" x14ac:dyDescent="0.55000000000000004">
      <c r="A7" s="79" t="s">
        <v>53</v>
      </c>
      <c r="B7" s="80">
        <v>51800</v>
      </c>
      <c r="C7" s="80">
        <v>10000</v>
      </c>
      <c r="D7" s="80">
        <v>2000</v>
      </c>
      <c r="E7" s="80">
        <v>2000</v>
      </c>
      <c r="F7" s="80">
        <v>2000</v>
      </c>
      <c r="G7" s="81">
        <f t="shared" ref="G7:G12" si="0">SUM(B7:F7)</f>
        <v>67800</v>
      </c>
      <c r="H7" s="82">
        <f>工時記錄表!AI5</f>
        <v>0.68</v>
      </c>
      <c r="I7" s="81">
        <f t="shared" ref="I7:I12" si="1">ROUND(G7*H7,0)</f>
        <v>46104</v>
      </c>
      <c r="J7" s="80"/>
      <c r="K7" s="83">
        <f t="shared" ref="K7:K12" si="2">SUM(I7:J7)</f>
        <v>46104</v>
      </c>
    </row>
    <row r="8" spans="1:11" x14ac:dyDescent="0.55000000000000004">
      <c r="A8" s="79" t="s">
        <v>54</v>
      </c>
      <c r="B8" s="80">
        <v>41800</v>
      </c>
      <c r="C8" s="80">
        <v>0</v>
      </c>
      <c r="D8" s="80">
        <v>0</v>
      </c>
      <c r="E8" s="80">
        <v>0</v>
      </c>
      <c r="F8" s="80">
        <v>0</v>
      </c>
      <c r="G8" s="81">
        <f t="shared" si="0"/>
        <v>41800</v>
      </c>
      <c r="H8" s="82">
        <f>工時記錄表!AI6</f>
        <v>1</v>
      </c>
      <c r="I8" s="81">
        <f t="shared" si="1"/>
        <v>41800</v>
      </c>
      <c r="J8" s="80"/>
      <c r="K8" s="83">
        <f t="shared" si="2"/>
        <v>41800</v>
      </c>
    </row>
    <row r="9" spans="1:11" x14ac:dyDescent="0.55000000000000004">
      <c r="A9" s="79" t="s">
        <v>55</v>
      </c>
      <c r="B9" s="80">
        <v>36800</v>
      </c>
      <c r="C9" s="80">
        <v>0</v>
      </c>
      <c r="D9" s="80">
        <v>0</v>
      </c>
      <c r="E9" s="80">
        <v>0</v>
      </c>
      <c r="F9" s="80">
        <v>0</v>
      </c>
      <c r="G9" s="81">
        <f t="shared" si="0"/>
        <v>36800</v>
      </c>
      <c r="H9" s="82">
        <f>工時記錄表!AI7</f>
        <v>0.5</v>
      </c>
      <c r="I9" s="81">
        <f t="shared" si="1"/>
        <v>18400</v>
      </c>
      <c r="J9" s="80"/>
      <c r="K9" s="83">
        <f t="shared" si="2"/>
        <v>18400</v>
      </c>
    </row>
    <row r="10" spans="1:11" x14ac:dyDescent="0.55000000000000004">
      <c r="A10" s="79" t="s">
        <v>56</v>
      </c>
      <c r="B10" s="84">
        <v>31800</v>
      </c>
      <c r="C10" s="80">
        <v>0</v>
      </c>
      <c r="D10" s="80">
        <v>0</v>
      </c>
      <c r="E10" s="80">
        <v>0</v>
      </c>
      <c r="F10" s="80">
        <v>0</v>
      </c>
      <c r="G10" s="81">
        <f t="shared" si="0"/>
        <v>31800</v>
      </c>
      <c r="H10" s="82">
        <f>工時記錄表!AI8</f>
        <v>0.75</v>
      </c>
      <c r="I10" s="81">
        <f t="shared" si="1"/>
        <v>23850</v>
      </c>
      <c r="J10" s="80"/>
      <c r="K10" s="83">
        <f t="shared" si="2"/>
        <v>23850</v>
      </c>
    </row>
    <row r="11" spans="1:11" x14ac:dyDescent="0.55000000000000004">
      <c r="A11" s="79"/>
      <c r="B11" s="84"/>
      <c r="C11" s="84"/>
      <c r="D11" s="84"/>
      <c r="E11" s="84"/>
      <c r="F11" s="84"/>
      <c r="G11" s="81">
        <f t="shared" si="0"/>
        <v>0</v>
      </c>
      <c r="H11" s="82"/>
      <c r="I11" s="81">
        <f t="shared" si="1"/>
        <v>0</v>
      </c>
      <c r="J11" s="80"/>
      <c r="K11" s="83">
        <f t="shared" si="2"/>
        <v>0</v>
      </c>
    </row>
    <row r="12" spans="1:11" x14ac:dyDescent="0.55000000000000004">
      <c r="A12" s="85"/>
      <c r="B12" s="84"/>
      <c r="C12" s="84"/>
      <c r="D12" s="84"/>
      <c r="E12" s="84"/>
      <c r="F12" s="84"/>
      <c r="G12" s="81">
        <f t="shared" si="0"/>
        <v>0</v>
      </c>
      <c r="H12" s="82"/>
      <c r="I12" s="81">
        <f t="shared" si="1"/>
        <v>0</v>
      </c>
      <c r="J12" s="80"/>
      <c r="K12" s="83">
        <f t="shared" si="2"/>
        <v>0</v>
      </c>
    </row>
    <row r="13" spans="1:11" ht="25.5" thickBot="1" x14ac:dyDescent="0.6">
      <c r="A13" s="86" t="s">
        <v>85</v>
      </c>
      <c r="B13" s="87">
        <f t="shared" ref="B13:K13" si="3">SUM(B7:B12)</f>
        <v>162200</v>
      </c>
      <c r="C13" s="87">
        <f t="shared" si="3"/>
        <v>10000</v>
      </c>
      <c r="D13" s="87">
        <f t="shared" si="3"/>
        <v>2000</v>
      </c>
      <c r="E13" s="87">
        <f t="shared" si="3"/>
        <v>2000</v>
      </c>
      <c r="F13" s="87">
        <f t="shared" si="3"/>
        <v>2000</v>
      </c>
      <c r="G13" s="87">
        <f t="shared" si="3"/>
        <v>178200</v>
      </c>
      <c r="H13" s="88">
        <f t="shared" si="3"/>
        <v>2.93</v>
      </c>
      <c r="I13" s="87">
        <f t="shared" si="3"/>
        <v>130154</v>
      </c>
      <c r="J13" s="87">
        <f t="shared" si="3"/>
        <v>0</v>
      </c>
      <c r="K13" s="89">
        <f t="shared" si="3"/>
        <v>130154</v>
      </c>
    </row>
    <row r="14" spans="1:11" ht="25" customHeight="1" x14ac:dyDescent="0.55000000000000004">
      <c r="A14" s="47"/>
      <c r="B14" s="90"/>
      <c r="C14" s="90"/>
      <c r="D14" s="90"/>
      <c r="E14" s="90"/>
      <c r="F14" s="90"/>
      <c r="G14" s="90"/>
      <c r="H14" s="90"/>
      <c r="I14" s="90"/>
      <c r="J14" s="90"/>
      <c r="K14" s="90"/>
    </row>
    <row r="15" spans="1:11" s="92" customFormat="1" ht="25" customHeight="1" x14ac:dyDescent="0.35">
      <c r="A15" s="334" t="s">
        <v>86</v>
      </c>
      <c r="B15" s="334"/>
      <c r="C15" s="334"/>
      <c r="D15" s="334"/>
      <c r="E15" s="334"/>
      <c r="F15" s="334"/>
      <c r="G15" s="334"/>
      <c r="H15" s="334"/>
      <c r="I15" s="334"/>
      <c r="J15" s="334"/>
      <c r="K15" s="334"/>
    </row>
    <row r="16" spans="1:11" s="92" customFormat="1" ht="25" customHeight="1" x14ac:dyDescent="0.35">
      <c r="A16" s="92" t="s">
        <v>87</v>
      </c>
      <c r="I16" s="93"/>
      <c r="J16" s="93"/>
      <c r="K16" s="93"/>
    </row>
    <row r="17" spans="1:24" s="92" customFormat="1" ht="25" customHeight="1" x14ac:dyDescent="0.35">
      <c r="A17" s="92" t="s">
        <v>88</v>
      </c>
      <c r="B17" s="94"/>
      <c r="C17" s="94"/>
      <c r="D17" s="94"/>
      <c r="E17" s="94"/>
      <c r="F17" s="94"/>
      <c r="G17" s="94"/>
      <c r="H17" s="94"/>
      <c r="I17" s="94"/>
      <c r="J17" s="94"/>
      <c r="K17" s="94"/>
    </row>
    <row r="18" spans="1:24" s="92" customFormat="1" ht="25" customHeight="1" x14ac:dyDescent="0.35">
      <c r="A18" s="334" t="s">
        <v>89</v>
      </c>
      <c r="B18" s="334"/>
      <c r="C18" s="334"/>
      <c r="D18" s="334"/>
      <c r="E18" s="334"/>
      <c r="F18" s="334"/>
      <c r="G18" s="334"/>
      <c r="H18" s="334"/>
      <c r="I18" s="334"/>
      <c r="J18" s="334"/>
      <c r="K18" s="334"/>
    </row>
    <row r="19" spans="1:24" s="92" customFormat="1" ht="25" customHeight="1" x14ac:dyDescent="0.35">
      <c r="A19" s="334" t="s">
        <v>90</v>
      </c>
      <c r="B19" s="334"/>
      <c r="C19" s="334"/>
      <c r="D19" s="334"/>
      <c r="E19" s="334"/>
      <c r="F19" s="334"/>
      <c r="G19" s="334"/>
      <c r="H19" s="334"/>
      <c r="I19" s="334"/>
      <c r="J19" s="334"/>
      <c r="K19" s="334"/>
    </row>
    <row r="20" spans="1:24" s="92" customFormat="1" ht="25" customHeight="1" x14ac:dyDescent="0.35">
      <c r="A20" s="334" t="s">
        <v>91</v>
      </c>
      <c r="B20" s="334"/>
      <c r="C20" s="334"/>
      <c r="D20" s="334"/>
      <c r="E20" s="334"/>
      <c r="F20" s="334"/>
      <c r="G20" s="334"/>
      <c r="H20" s="334"/>
      <c r="I20" s="334"/>
      <c r="J20" s="334"/>
      <c r="K20" s="334"/>
    </row>
    <row r="21" spans="1:24" s="92" customFormat="1" ht="25" customHeight="1" x14ac:dyDescent="0.35">
      <c r="A21" s="334" t="s">
        <v>92</v>
      </c>
      <c r="B21" s="334"/>
      <c r="C21" s="334"/>
      <c r="D21" s="334"/>
      <c r="E21" s="334"/>
      <c r="F21" s="334"/>
      <c r="G21" s="334"/>
      <c r="H21" s="334"/>
      <c r="I21" s="334"/>
      <c r="J21" s="334"/>
      <c r="K21" s="334"/>
    </row>
    <row r="22" spans="1:24" s="92" customFormat="1" ht="25" customHeight="1" x14ac:dyDescent="0.35">
      <c r="A22" s="334" t="s">
        <v>93</v>
      </c>
      <c r="B22" s="334"/>
      <c r="C22" s="334"/>
      <c r="D22" s="334"/>
      <c r="E22" s="334"/>
      <c r="F22" s="334"/>
      <c r="G22" s="334"/>
      <c r="H22" s="334"/>
      <c r="I22" s="334"/>
      <c r="J22" s="334"/>
      <c r="K22" s="334"/>
    </row>
    <row r="23" spans="1:24" s="41" customFormat="1" x14ac:dyDescent="0.55000000000000004">
      <c r="A23" s="95"/>
      <c r="B23" s="96"/>
      <c r="C23" s="96"/>
      <c r="D23" s="96"/>
      <c r="E23" s="96"/>
      <c r="F23" s="96"/>
      <c r="G23" s="96"/>
      <c r="H23" s="96"/>
      <c r="I23" s="96"/>
      <c r="J23" s="96"/>
      <c r="K23" s="96"/>
    </row>
    <row r="24" spans="1:24" x14ac:dyDescent="0.55000000000000004">
      <c r="A24" s="97"/>
      <c r="D24" s="98"/>
      <c r="E24" s="98"/>
      <c r="F24" s="98"/>
      <c r="G24" s="98"/>
      <c r="H24" s="98"/>
      <c r="I24" s="99"/>
      <c r="J24" s="100"/>
      <c r="K24" s="100"/>
      <c r="M24" s="97"/>
      <c r="X24" s="101"/>
    </row>
  </sheetData>
  <mergeCells count="9">
    <mergeCell ref="A20:K20"/>
    <mergeCell ref="A21:K21"/>
    <mergeCell ref="A22:K22"/>
    <mergeCell ref="A1:K1"/>
    <mergeCell ref="A2:K2"/>
    <mergeCell ref="A4:A5"/>
    <mergeCell ref="A15:K15"/>
    <mergeCell ref="A18:K18"/>
    <mergeCell ref="A19:K19"/>
  </mergeCells>
  <phoneticPr fontId="18" type="noConversion"/>
  <printOptions horizontalCentered="1"/>
  <pageMargins left="0.70866141732283516" right="0.70866141732283516" top="0.74803149606299213" bottom="0.74803149606299213" header="0.31496062992126012" footer="0.31496062992126012"/>
  <pageSetup paperSize="0" orientation="landscape"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74C6-65CB-49AE-8FDC-9681AADD242D}">
  <sheetPr>
    <pageSetUpPr fitToPage="1"/>
  </sheetPr>
  <dimension ref="A1:K22"/>
  <sheetViews>
    <sheetView workbookViewId="0">
      <selection sqref="A1:K1"/>
    </sheetView>
  </sheetViews>
  <sheetFormatPr defaultColWidth="9" defaultRowHeight="25" x14ac:dyDescent="0.55000000000000004"/>
  <cols>
    <col min="1" max="6" width="17.58203125" style="48" customWidth="1"/>
    <col min="7" max="7" width="21.33203125" style="48" customWidth="1"/>
    <col min="8" max="10" width="17.58203125" style="48" customWidth="1"/>
    <col min="11" max="11" width="22.1640625" style="48" customWidth="1"/>
    <col min="12" max="12" width="9" style="48" customWidth="1"/>
    <col min="13" max="16384" width="9" style="48"/>
  </cols>
  <sheetData>
    <row r="1" spans="1:11" ht="30" customHeight="1" x14ac:dyDescent="0.55000000000000004">
      <c r="A1" s="332" t="str">
        <f>研發人員薪資表!A1</f>
        <v>××股份有限公司</v>
      </c>
      <c r="B1" s="332"/>
      <c r="C1" s="332"/>
      <c r="D1" s="332"/>
      <c r="E1" s="332"/>
      <c r="F1" s="332"/>
      <c r="G1" s="332"/>
      <c r="H1" s="332"/>
      <c r="I1" s="332"/>
      <c r="J1" s="332"/>
      <c r="K1" s="332"/>
    </row>
    <row r="2" spans="1:11" ht="30" customHeight="1" x14ac:dyDescent="0.55000000000000004">
      <c r="A2" s="332" t="s">
        <v>94</v>
      </c>
      <c r="B2" s="332"/>
      <c r="C2" s="332"/>
      <c r="D2" s="332"/>
      <c r="E2" s="332"/>
      <c r="F2" s="332"/>
      <c r="G2" s="332"/>
      <c r="H2" s="332"/>
      <c r="I2" s="332"/>
      <c r="J2" s="332"/>
      <c r="K2" s="332"/>
    </row>
    <row r="3" spans="1:11" ht="30" customHeight="1" thickBot="1" x14ac:dyDescent="0.6">
      <c r="A3" s="69"/>
      <c r="B3" s="69"/>
      <c r="C3" s="69"/>
      <c r="D3" s="69"/>
      <c r="E3" s="69"/>
      <c r="F3" s="69"/>
      <c r="G3" s="69"/>
      <c r="H3" s="69"/>
      <c r="I3" s="69"/>
      <c r="K3" s="70" t="s">
        <v>63</v>
      </c>
    </row>
    <row r="4" spans="1:11" s="73" customFormat="1" ht="75.5" customHeight="1" thickBot="1" x14ac:dyDescent="0.4">
      <c r="A4" s="335" t="s">
        <v>95</v>
      </c>
      <c r="B4" s="71" t="s">
        <v>65</v>
      </c>
      <c r="C4" s="71" t="s">
        <v>66</v>
      </c>
      <c r="D4" s="71" t="s">
        <v>67</v>
      </c>
      <c r="E4" s="71" t="s">
        <v>68</v>
      </c>
      <c r="F4" s="71" t="s">
        <v>69</v>
      </c>
      <c r="G4" s="71" t="s">
        <v>70</v>
      </c>
      <c r="H4" s="71" t="s">
        <v>71</v>
      </c>
      <c r="I4" s="71" t="s">
        <v>72</v>
      </c>
      <c r="J4" s="71" t="s">
        <v>73</v>
      </c>
      <c r="K4" s="72" t="s">
        <v>74</v>
      </c>
    </row>
    <row r="5" spans="1:11" s="73" customFormat="1" ht="25.5" customHeight="1" thickBot="1" x14ac:dyDescent="0.4">
      <c r="A5" s="335"/>
      <c r="B5" s="74" t="s">
        <v>75</v>
      </c>
      <c r="C5" s="74" t="s">
        <v>76</v>
      </c>
      <c r="D5" s="74" t="s">
        <v>77</v>
      </c>
      <c r="E5" s="74" t="s">
        <v>78</v>
      </c>
      <c r="F5" s="74" t="s">
        <v>79</v>
      </c>
      <c r="G5" s="74" t="s">
        <v>80</v>
      </c>
      <c r="H5" s="74" t="s">
        <v>81</v>
      </c>
      <c r="I5" s="74" t="s">
        <v>82</v>
      </c>
      <c r="J5" s="74" t="s">
        <v>83</v>
      </c>
      <c r="K5" s="75" t="s">
        <v>84</v>
      </c>
    </row>
    <row r="6" spans="1:11" s="78" customFormat="1" ht="25" customHeight="1" x14ac:dyDescent="0.55000000000000004">
      <c r="A6" s="76"/>
      <c r="B6" s="77"/>
      <c r="C6" s="74"/>
      <c r="D6" s="77"/>
      <c r="E6" s="77"/>
      <c r="F6" s="77"/>
      <c r="G6" s="77"/>
      <c r="H6" s="77"/>
      <c r="I6" s="74"/>
      <c r="J6" s="77"/>
      <c r="K6" s="75"/>
    </row>
    <row r="7" spans="1:11" ht="25" customHeight="1" x14ac:dyDescent="0.55000000000000004">
      <c r="A7" s="79" t="s">
        <v>53</v>
      </c>
      <c r="B7" s="80">
        <v>51800</v>
      </c>
      <c r="C7" s="80">
        <v>10000</v>
      </c>
      <c r="D7" s="80">
        <v>2000</v>
      </c>
      <c r="E7" s="80">
        <v>2000</v>
      </c>
      <c r="F7" s="80">
        <v>2000</v>
      </c>
      <c r="G7" s="81">
        <f t="shared" ref="G7:G12" si="0">SUM(B7:F7)</f>
        <v>67800</v>
      </c>
      <c r="H7" s="82">
        <f>工時記錄表!AI10</f>
        <v>0.68</v>
      </c>
      <c r="I7" s="81">
        <f t="shared" ref="I7:I12" si="1">ROUND(G7*H7,0)</f>
        <v>46104</v>
      </c>
      <c r="J7" s="80"/>
      <c r="K7" s="83">
        <f t="shared" ref="K7:K12" si="2">SUM(I7:J7)</f>
        <v>46104</v>
      </c>
    </row>
    <row r="8" spans="1:11" ht="25" customHeight="1" x14ac:dyDescent="0.55000000000000004">
      <c r="A8" s="79" t="s">
        <v>54</v>
      </c>
      <c r="B8" s="80">
        <v>41800</v>
      </c>
      <c r="C8" s="80">
        <v>0</v>
      </c>
      <c r="D8" s="80">
        <v>0</v>
      </c>
      <c r="E8" s="80">
        <v>0</v>
      </c>
      <c r="F8" s="80">
        <v>0</v>
      </c>
      <c r="G8" s="81">
        <f t="shared" si="0"/>
        <v>41800</v>
      </c>
      <c r="H8" s="82">
        <f>工時記錄表!AI11</f>
        <v>1</v>
      </c>
      <c r="I8" s="81">
        <f t="shared" si="1"/>
        <v>41800</v>
      </c>
      <c r="J8" s="80"/>
      <c r="K8" s="83">
        <f t="shared" si="2"/>
        <v>41800</v>
      </c>
    </row>
    <row r="9" spans="1:11" ht="25" customHeight="1" x14ac:dyDescent="0.55000000000000004">
      <c r="A9" s="79" t="s">
        <v>55</v>
      </c>
      <c r="B9" s="80">
        <v>36800</v>
      </c>
      <c r="C9" s="80">
        <v>0</v>
      </c>
      <c r="D9" s="80">
        <v>0</v>
      </c>
      <c r="E9" s="80">
        <v>0</v>
      </c>
      <c r="F9" s="80">
        <v>0</v>
      </c>
      <c r="G9" s="81">
        <f t="shared" si="0"/>
        <v>36800</v>
      </c>
      <c r="H9" s="82">
        <f>工時記錄表!AI12</f>
        <v>0.5</v>
      </c>
      <c r="I9" s="81">
        <f t="shared" si="1"/>
        <v>18400</v>
      </c>
      <c r="J9" s="80"/>
      <c r="K9" s="83">
        <f t="shared" si="2"/>
        <v>18400</v>
      </c>
    </row>
    <row r="10" spans="1:11" ht="25" customHeight="1" x14ac:dyDescent="0.55000000000000004">
      <c r="A10" s="79" t="s">
        <v>56</v>
      </c>
      <c r="B10" s="84">
        <v>31800</v>
      </c>
      <c r="C10" s="80">
        <v>0</v>
      </c>
      <c r="D10" s="80">
        <v>0</v>
      </c>
      <c r="E10" s="80">
        <v>0</v>
      </c>
      <c r="F10" s="80">
        <v>0</v>
      </c>
      <c r="G10" s="81">
        <f t="shared" si="0"/>
        <v>31800</v>
      </c>
      <c r="H10" s="82">
        <f>工時記錄表!AI13</f>
        <v>0.75</v>
      </c>
      <c r="I10" s="81">
        <f t="shared" si="1"/>
        <v>23850</v>
      </c>
      <c r="J10" s="80"/>
      <c r="K10" s="83">
        <f t="shared" si="2"/>
        <v>23850</v>
      </c>
    </row>
    <row r="11" spans="1:11" ht="25" customHeight="1" x14ac:dyDescent="0.55000000000000004">
      <c r="A11" s="79"/>
      <c r="B11" s="84"/>
      <c r="C11" s="84"/>
      <c r="D11" s="84"/>
      <c r="E11" s="84"/>
      <c r="F11" s="84"/>
      <c r="G11" s="81">
        <f t="shared" si="0"/>
        <v>0</v>
      </c>
      <c r="H11" s="82">
        <f>工時記錄表!AI14</f>
        <v>0</v>
      </c>
      <c r="I11" s="81">
        <f t="shared" si="1"/>
        <v>0</v>
      </c>
      <c r="J11" s="80"/>
      <c r="K11" s="83">
        <f t="shared" si="2"/>
        <v>0</v>
      </c>
    </row>
    <row r="12" spans="1:11" ht="25" customHeight="1" x14ac:dyDescent="0.55000000000000004">
      <c r="A12" s="85"/>
      <c r="B12" s="84"/>
      <c r="C12" s="84"/>
      <c r="D12" s="84"/>
      <c r="E12" s="84"/>
      <c r="F12" s="84"/>
      <c r="G12" s="81">
        <f t="shared" si="0"/>
        <v>0</v>
      </c>
      <c r="H12" s="82">
        <f>工時記錄表!AI15</f>
        <v>0</v>
      </c>
      <c r="I12" s="81">
        <f t="shared" si="1"/>
        <v>0</v>
      </c>
      <c r="J12" s="80"/>
      <c r="K12" s="83">
        <f t="shared" si="2"/>
        <v>0</v>
      </c>
    </row>
    <row r="13" spans="1:11" ht="25" customHeight="1" thickBot="1" x14ac:dyDescent="0.6">
      <c r="A13" s="86" t="s">
        <v>85</v>
      </c>
      <c r="B13" s="87">
        <f t="shared" ref="B13:K13" si="3">SUM(B7:B12)</f>
        <v>162200</v>
      </c>
      <c r="C13" s="87">
        <f t="shared" si="3"/>
        <v>10000</v>
      </c>
      <c r="D13" s="87">
        <f t="shared" si="3"/>
        <v>2000</v>
      </c>
      <c r="E13" s="87">
        <f t="shared" si="3"/>
        <v>2000</v>
      </c>
      <c r="F13" s="87">
        <f t="shared" si="3"/>
        <v>2000</v>
      </c>
      <c r="G13" s="87">
        <f t="shared" si="3"/>
        <v>178200</v>
      </c>
      <c r="H13" s="88">
        <f t="shared" si="3"/>
        <v>2.93</v>
      </c>
      <c r="I13" s="87">
        <f t="shared" si="3"/>
        <v>130154</v>
      </c>
      <c r="J13" s="87">
        <f t="shared" si="3"/>
        <v>0</v>
      </c>
      <c r="K13" s="89">
        <f t="shared" si="3"/>
        <v>130154</v>
      </c>
    </row>
    <row r="14" spans="1:11" ht="25" customHeight="1" x14ac:dyDescent="0.55000000000000004">
      <c r="A14" s="47"/>
      <c r="B14" s="90"/>
      <c r="C14" s="90"/>
      <c r="D14" s="90"/>
      <c r="E14" s="90"/>
      <c r="F14" s="90"/>
      <c r="G14" s="90"/>
      <c r="H14" s="90"/>
      <c r="I14" s="90"/>
      <c r="J14" s="90"/>
      <c r="K14" s="90"/>
    </row>
    <row r="15" spans="1:11" s="92" customFormat="1" ht="25" customHeight="1" x14ac:dyDescent="0.35">
      <c r="A15" s="334" t="s">
        <v>86</v>
      </c>
      <c r="B15" s="334"/>
      <c r="C15" s="334"/>
      <c r="D15" s="334"/>
      <c r="E15" s="334"/>
      <c r="F15" s="334"/>
      <c r="G15" s="334"/>
      <c r="H15" s="334"/>
      <c r="I15" s="334"/>
      <c r="J15" s="334"/>
      <c r="K15" s="334"/>
    </row>
    <row r="16" spans="1:11" s="92" customFormat="1" ht="25" customHeight="1" x14ac:dyDescent="0.35">
      <c r="A16" s="92" t="s">
        <v>87</v>
      </c>
      <c r="I16" s="93"/>
      <c r="J16" s="93"/>
      <c r="K16" s="93"/>
    </row>
    <row r="17" spans="1:11" s="92" customFormat="1" ht="25" customHeight="1" x14ac:dyDescent="0.35">
      <c r="A17" s="92" t="s">
        <v>88</v>
      </c>
      <c r="B17" s="94"/>
      <c r="C17" s="94"/>
      <c r="D17" s="94"/>
      <c r="E17" s="94"/>
      <c r="F17" s="94"/>
      <c r="G17" s="94"/>
      <c r="H17" s="94"/>
      <c r="I17" s="94"/>
      <c r="J17" s="94"/>
      <c r="K17" s="94"/>
    </row>
    <row r="18" spans="1:11" s="92" customFormat="1" ht="25" customHeight="1" x14ac:dyDescent="0.35">
      <c r="A18" s="334" t="s">
        <v>89</v>
      </c>
      <c r="B18" s="334"/>
      <c r="C18" s="334"/>
      <c r="D18" s="334"/>
      <c r="E18" s="334"/>
      <c r="F18" s="334"/>
      <c r="G18" s="334"/>
      <c r="H18" s="334"/>
      <c r="I18" s="334"/>
      <c r="J18" s="334"/>
      <c r="K18" s="334"/>
    </row>
    <row r="19" spans="1:11" s="92" customFormat="1" ht="25" customHeight="1" x14ac:dyDescent="0.35">
      <c r="A19" s="334" t="s">
        <v>90</v>
      </c>
      <c r="B19" s="334"/>
      <c r="C19" s="334"/>
      <c r="D19" s="334"/>
      <c r="E19" s="334"/>
      <c r="F19" s="334"/>
      <c r="G19" s="334"/>
      <c r="H19" s="334"/>
      <c r="I19" s="334"/>
      <c r="J19" s="334"/>
      <c r="K19" s="334"/>
    </row>
    <row r="20" spans="1:11" s="92" customFormat="1" ht="25" customHeight="1" x14ac:dyDescent="0.35">
      <c r="A20" s="334" t="s">
        <v>91</v>
      </c>
      <c r="B20" s="334"/>
      <c r="C20" s="334"/>
      <c r="D20" s="334"/>
      <c r="E20" s="334"/>
      <c r="F20" s="334"/>
      <c r="G20" s="334"/>
      <c r="H20" s="334"/>
      <c r="I20" s="334"/>
      <c r="J20" s="334"/>
      <c r="K20" s="334"/>
    </row>
    <row r="21" spans="1:11" s="92" customFormat="1" ht="25" customHeight="1" x14ac:dyDescent="0.35">
      <c r="A21" s="334" t="s">
        <v>92</v>
      </c>
      <c r="B21" s="334"/>
      <c r="C21" s="334"/>
      <c r="D21" s="334"/>
      <c r="E21" s="334"/>
      <c r="F21" s="334"/>
      <c r="G21" s="334"/>
      <c r="H21" s="334"/>
      <c r="I21" s="334"/>
      <c r="J21" s="334"/>
      <c r="K21" s="334"/>
    </row>
    <row r="22" spans="1:11" s="92" customFormat="1" ht="25" customHeight="1" x14ac:dyDescent="0.35">
      <c r="A22" s="334" t="s">
        <v>93</v>
      </c>
      <c r="B22" s="334"/>
      <c r="C22" s="334"/>
      <c r="D22" s="334"/>
      <c r="E22" s="334"/>
      <c r="F22" s="334"/>
      <c r="G22" s="334"/>
      <c r="H22" s="334"/>
      <c r="I22" s="334"/>
      <c r="J22" s="334"/>
      <c r="K22" s="334"/>
    </row>
  </sheetData>
  <mergeCells count="9">
    <mergeCell ref="A20:K20"/>
    <mergeCell ref="A21:K21"/>
    <mergeCell ref="A22:K22"/>
    <mergeCell ref="A1:K1"/>
    <mergeCell ref="A2:K2"/>
    <mergeCell ref="A4:A5"/>
    <mergeCell ref="A15:K15"/>
    <mergeCell ref="A18:K18"/>
    <mergeCell ref="A19:K19"/>
  </mergeCells>
  <phoneticPr fontId="18" type="noConversion"/>
  <printOptions horizontalCentered="1"/>
  <pageMargins left="0.70866141732283516" right="0.70866141732283516" top="0.74803149606299213" bottom="0.74803149606299213" header="0.31496062992126012" footer="0.31496062992126012"/>
  <pageSetup paperSize="0" orientation="landscape"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9B2BA-EF30-41CD-B1D2-B57C67F904D6}">
  <sheetPr>
    <pageSetUpPr fitToPage="1"/>
  </sheetPr>
  <dimension ref="A1:V23"/>
  <sheetViews>
    <sheetView workbookViewId="0">
      <selection sqref="A1:E1"/>
    </sheetView>
  </sheetViews>
  <sheetFormatPr defaultColWidth="9" defaultRowHeight="17" x14ac:dyDescent="0.4"/>
  <cols>
    <col min="1" max="1" width="23.58203125" style="20" customWidth="1"/>
    <col min="2" max="2" width="23.58203125" style="115" customWidth="1"/>
    <col min="3" max="3" width="30.58203125" style="115" customWidth="1"/>
    <col min="4" max="4" width="23.58203125" style="20" customWidth="1"/>
    <col min="5" max="5" width="23.58203125" style="68" customWidth="1"/>
    <col min="6" max="6" width="6.6640625" style="20" customWidth="1"/>
    <col min="7" max="7" width="9" style="20" customWidth="1"/>
    <col min="8" max="16384" width="9" style="20"/>
  </cols>
  <sheetData>
    <row r="1" spans="1:8" s="48" customFormat="1" ht="30" customHeight="1" x14ac:dyDescent="0.55000000000000004">
      <c r="A1" s="332" t="str">
        <f>研發人員薪資表!A1</f>
        <v>××股份有限公司</v>
      </c>
      <c r="B1" s="332"/>
      <c r="C1" s="332"/>
      <c r="D1" s="332"/>
      <c r="E1" s="332"/>
      <c r="F1" s="78"/>
    </row>
    <row r="2" spans="1:8" s="48" customFormat="1" ht="30" customHeight="1" x14ac:dyDescent="0.55000000000000004">
      <c r="A2" s="332" t="s">
        <v>96</v>
      </c>
      <c r="B2" s="332"/>
      <c r="C2" s="332"/>
      <c r="D2" s="332"/>
      <c r="E2" s="332"/>
    </row>
    <row r="3" spans="1:8" s="48" customFormat="1" ht="30" customHeight="1" thickBot="1" x14ac:dyDescent="0.6">
      <c r="A3" s="69"/>
      <c r="B3" s="102"/>
      <c r="C3" s="102"/>
      <c r="D3" s="69"/>
      <c r="E3" s="70" t="s">
        <v>63</v>
      </c>
    </row>
    <row r="4" spans="1:8" s="107" customFormat="1" ht="30" customHeight="1" thickBot="1" x14ac:dyDescent="0.4">
      <c r="A4" s="103" t="s">
        <v>47</v>
      </c>
      <c r="B4" s="104" t="s">
        <v>97</v>
      </c>
      <c r="C4" s="104" t="s">
        <v>98</v>
      </c>
      <c r="D4" s="105" t="s">
        <v>99</v>
      </c>
      <c r="E4" s="106" t="s">
        <v>100</v>
      </c>
    </row>
    <row r="5" spans="1:8" s="48" customFormat="1" ht="25" customHeight="1" x14ac:dyDescent="0.55000000000000004">
      <c r="A5" s="79" t="s">
        <v>53</v>
      </c>
      <c r="B5" s="108"/>
      <c r="C5" s="108"/>
      <c r="D5" s="84">
        <v>10000</v>
      </c>
      <c r="E5" s="109" t="s">
        <v>101</v>
      </c>
      <c r="F5" s="110"/>
    </row>
    <row r="6" spans="1:8" s="48" customFormat="1" ht="25" customHeight="1" x14ac:dyDescent="0.55000000000000004">
      <c r="A6" s="79" t="s">
        <v>54</v>
      </c>
      <c r="B6" s="108"/>
      <c r="C6" s="108"/>
      <c r="D6" s="84">
        <v>15000</v>
      </c>
      <c r="E6" s="109" t="s">
        <v>102</v>
      </c>
      <c r="F6" s="110"/>
    </row>
    <row r="7" spans="1:8" s="48" customFormat="1" ht="25" customHeight="1" x14ac:dyDescent="0.55000000000000004">
      <c r="A7" s="79"/>
      <c r="B7" s="108"/>
      <c r="C7" s="108"/>
      <c r="D7" s="84"/>
      <c r="E7" s="109"/>
    </row>
    <row r="8" spans="1:8" s="48" customFormat="1" ht="25" customHeight="1" x14ac:dyDescent="0.55000000000000004">
      <c r="A8" s="79"/>
      <c r="B8" s="108"/>
      <c r="C8" s="108"/>
      <c r="D8" s="84"/>
      <c r="E8" s="109"/>
    </row>
    <row r="9" spans="1:8" s="48" customFormat="1" ht="25" customHeight="1" x14ac:dyDescent="0.55000000000000004">
      <c r="A9" s="79"/>
      <c r="B9" s="108"/>
      <c r="C9" s="108"/>
      <c r="D9" s="84"/>
      <c r="E9" s="109"/>
    </row>
    <row r="10" spans="1:8" s="48" customFormat="1" ht="25" customHeight="1" x14ac:dyDescent="0.55000000000000004">
      <c r="A10" s="79"/>
      <c r="B10" s="108"/>
      <c r="C10" s="108"/>
      <c r="D10" s="84"/>
      <c r="E10" s="109"/>
    </row>
    <row r="11" spans="1:8" s="48" customFormat="1" ht="25" customHeight="1" x14ac:dyDescent="0.55000000000000004">
      <c r="A11" s="79"/>
      <c r="B11" s="108"/>
      <c r="C11" s="108"/>
      <c r="D11" s="84"/>
      <c r="E11" s="109"/>
    </row>
    <row r="12" spans="1:8" s="48" customFormat="1" ht="25" customHeight="1" x14ac:dyDescent="0.55000000000000004">
      <c r="A12" s="79"/>
      <c r="B12" s="108"/>
      <c r="C12" s="108"/>
      <c r="D12" s="84"/>
      <c r="E12" s="109"/>
    </row>
    <row r="13" spans="1:8" s="48" customFormat="1" ht="25" customHeight="1" x14ac:dyDescent="0.55000000000000004">
      <c r="A13" s="79"/>
      <c r="B13" s="108"/>
      <c r="C13" s="108"/>
      <c r="D13" s="84"/>
      <c r="E13" s="109"/>
    </row>
    <row r="14" spans="1:8" s="48" customFormat="1" ht="25" customHeight="1" thickBot="1" x14ac:dyDescent="0.6">
      <c r="A14" s="111" t="s">
        <v>85</v>
      </c>
      <c r="B14" s="112"/>
      <c r="C14" s="112"/>
      <c r="D14" s="113">
        <f>SUM(D5:D13)</f>
        <v>25000</v>
      </c>
      <c r="E14" s="114"/>
    </row>
    <row r="15" spans="1:8" ht="25" customHeight="1" x14ac:dyDescent="0.4"/>
    <row r="16" spans="1:8" s="92" customFormat="1" ht="25" customHeight="1" x14ac:dyDescent="0.35">
      <c r="A16" s="334" t="s">
        <v>103</v>
      </c>
      <c r="B16" s="334"/>
      <c r="C16" s="334"/>
      <c r="D16" s="334"/>
      <c r="E16" s="334"/>
      <c r="F16" s="91"/>
      <c r="G16" s="91"/>
      <c r="H16" s="91"/>
    </row>
    <row r="17" spans="1:22" s="92" customFormat="1" ht="25" customHeight="1" x14ac:dyDescent="0.35">
      <c r="A17" s="334" t="s">
        <v>104</v>
      </c>
      <c r="B17" s="334"/>
      <c r="C17" s="334"/>
      <c r="D17" s="334"/>
      <c r="E17" s="334"/>
      <c r="F17" s="91"/>
      <c r="G17" s="91"/>
      <c r="H17" s="91"/>
    </row>
    <row r="18" spans="1:22" s="92" customFormat="1" ht="25" customHeight="1" x14ac:dyDescent="0.35">
      <c r="A18" s="334" t="s">
        <v>105</v>
      </c>
      <c r="B18" s="334"/>
      <c r="C18" s="334"/>
      <c r="D18" s="334"/>
      <c r="E18" s="334"/>
      <c r="F18" s="91"/>
      <c r="G18" s="91"/>
      <c r="H18" s="91"/>
    </row>
    <row r="19" spans="1:22" s="92" customFormat="1" ht="25" customHeight="1" x14ac:dyDescent="0.35">
      <c r="A19" s="92" t="s">
        <v>106</v>
      </c>
      <c r="E19" s="116"/>
    </row>
    <row r="20" spans="1:22" s="92" customFormat="1" ht="25" customHeight="1" x14ac:dyDescent="0.35">
      <c r="A20" s="92" t="s">
        <v>107</v>
      </c>
      <c r="E20" s="116"/>
    </row>
    <row r="21" spans="1:22" s="92" customFormat="1" ht="25" customHeight="1" x14ac:dyDescent="0.35">
      <c r="A21" s="92" t="s">
        <v>108</v>
      </c>
      <c r="E21" s="116"/>
      <c r="K21" s="116"/>
    </row>
    <row r="22" spans="1:22" s="14" customFormat="1" ht="25" customHeight="1" x14ac:dyDescent="0.3">
      <c r="A22" s="92" t="s">
        <v>109</v>
      </c>
      <c r="B22" s="92"/>
      <c r="C22" s="92"/>
      <c r="D22" s="92"/>
      <c r="E22" s="116"/>
    </row>
    <row r="23" spans="1:22" ht="18" x14ac:dyDescent="0.4">
      <c r="C23" s="117"/>
      <c r="F23" s="41"/>
      <c r="H23" s="41"/>
      <c r="I23" s="41"/>
      <c r="K23" s="42"/>
      <c r="V23" s="43"/>
    </row>
  </sheetData>
  <mergeCells count="5">
    <mergeCell ref="A1:E1"/>
    <mergeCell ref="A2:E2"/>
    <mergeCell ref="A16:E16"/>
    <mergeCell ref="A17:E17"/>
    <mergeCell ref="A18:E18"/>
  </mergeCells>
  <phoneticPr fontId="18" type="noConversion"/>
  <printOptions horizontalCentered="1"/>
  <pageMargins left="0.70866141732283516" right="0.70866141732283516" top="0.74803149606299213" bottom="0.74803149606299213" header="0.31496062992126012" footer="0.31496062992126012"/>
  <pageSetup paperSize="0" orientation="landscape"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4D3CC-53AA-4DCC-AEC4-F9469E2496F6}">
  <sheetPr>
    <pageSetUpPr fitToPage="1"/>
  </sheetPr>
  <dimension ref="A1:L32"/>
  <sheetViews>
    <sheetView workbookViewId="0">
      <selection sqref="A1:K1"/>
    </sheetView>
  </sheetViews>
  <sheetFormatPr defaultColWidth="9" defaultRowHeight="25" x14ac:dyDescent="0.55000000000000004"/>
  <cols>
    <col min="1" max="1" width="16.58203125" style="48" customWidth="1"/>
    <col min="2" max="2" width="21.83203125" style="48" customWidth="1"/>
    <col min="3" max="4" width="18.6640625" style="48" bestFit="1" customWidth="1"/>
    <col min="5" max="6" width="20.58203125" style="48" customWidth="1"/>
    <col min="7" max="7" width="32.6640625" style="48" bestFit="1" customWidth="1"/>
    <col min="8" max="8" width="8.08203125" style="149" bestFit="1" customWidth="1"/>
    <col min="9" max="9" width="19.9140625" style="48" customWidth="1"/>
    <col min="10" max="10" width="22.33203125" style="48" bestFit="1" customWidth="1"/>
    <col min="11" max="11" width="20.58203125" style="149" customWidth="1"/>
    <col min="12" max="12" width="8.83203125" style="48" customWidth="1"/>
    <col min="13" max="13" width="9" style="48" customWidth="1"/>
    <col min="14" max="16384" width="9" style="48"/>
  </cols>
  <sheetData>
    <row r="1" spans="1:12" ht="30" customHeight="1" x14ac:dyDescent="0.55000000000000004">
      <c r="A1" s="332" t="str">
        <f>研發人員薪資表!A1</f>
        <v>××股份有限公司</v>
      </c>
      <c r="B1" s="332"/>
      <c r="C1" s="332"/>
      <c r="D1" s="332"/>
      <c r="E1" s="332"/>
      <c r="F1" s="332"/>
      <c r="G1" s="332"/>
      <c r="H1" s="332"/>
      <c r="I1" s="332"/>
      <c r="J1" s="332"/>
      <c r="K1" s="332"/>
    </row>
    <row r="2" spans="1:12" ht="30" customHeight="1" x14ac:dyDescent="0.55000000000000004">
      <c r="A2" s="332" t="s">
        <v>110</v>
      </c>
      <c r="B2" s="332"/>
      <c r="C2" s="332"/>
      <c r="D2" s="332"/>
      <c r="E2" s="332"/>
      <c r="F2" s="332"/>
      <c r="G2" s="332"/>
      <c r="H2" s="332"/>
      <c r="I2" s="332"/>
      <c r="J2" s="332"/>
      <c r="K2" s="332"/>
    </row>
    <row r="3" spans="1:12" ht="30" customHeight="1" thickBot="1" x14ac:dyDescent="0.6">
      <c r="A3" s="69"/>
      <c r="B3" s="69"/>
      <c r="C3" s="69"/>
      <c r="D3" s="69"/>
      <c r="E3" s="69"/>
      <c r="F3" s="69"/>
      <c r="G3" s="69"/>
      <c r="H3" s="69"/>
      <c r="I3" s="69"/>
      <c r="J3" s="70"/>
      <c r="K3" s="70" t="s">
        <v>63</v>
      </c>
    </row>
    <row r="4" spans="1:12" s="121" customFormat="1" ht="76.5" customHeight="1" thickBot="1" x14ac:dyDescent="0.4">
      <c r="A4" s="118" t="s">
        <v>111</v>
      </c>
      <c r="B4" s="119" t="s">
        <v>112</v>
      </c>
      <c r="C4" s="71" t="s">
        <v>113</v>
      </c>
      <c r="D4" s="71" t="s">
        <v>114</v>
      </c>
      <c r="E4" s="119" t="s">
        <v>115</v>
      </c>
      <c r="F4" s="71" t="s">
        <v>116</v>
      </c>
      <c r="G4" s="71" t="s">
        <v>117</v>
      </c>
      <c r="H4" s="119" t="s">
        <v>118</v>
      </c>
      <c r="I4" s="71" t="s">
        <v>119</v>
      </c>
      <c r="J4" s="72" t="s">
        <v>120</v>
      </c>
      <c r="K4" s="120" t="s">
        <v>100</v>
      </c>
    </row>
    <row r="5" spans="1:12" ht="25" customHeight="1" x14ac:dyDescent="0.55000000000000004">
      <c r="A5" s="122" t="s">
        <v>121</v>
      </c>
      <c r="B5" s="123">
        <v>1050520001</v>
      </c>
      <c r="C5" s="123" t="s">
        <v>122</v>
      </c>
      <c r="D5" s="123" t="s">
        <v>123</v>
      </c>
      <c r="E5" s="123" t="s">
        <v>124</v>
      </c>
      <c r="F5" s="124" t="s">
        <v>125</v>
      </c>
      <c r="G5" s="125" t="s">
        <v>126</v>
      </c>
      <c r="H5" s="123">
        <v>1</v>
      </c>
      <c r="I5" s="126">
        <v>1200</v>
      </c>
      <c r="J5" s="127">
        <f t="shared" ref="J5:J20" si="0">H5*I5</f>
        <v>1200</v>
      </c>
      <c r="K5" s="128" t="s">
        <v>101</v>
      </c>
      <c r="L5" s="110"/>
    </row>
    <row r="6" spans="1:12" ht="25" customHeight="1" x14ac:dyDescent="0.55000000000000004">
      <c r="A6" s="122" t="s">
        <v>127</v>
      </c>
      <c r="B6" s="123">
        <v>1050525002</v>
      </c>
      <c r="C6" s="123" t="s">
        <v>128</v>
      </c>
      <c r="D6" s="123" t="s">
        <v>129</v>
      </c>
      <c r="E6" s="123" t="s">
        <v>124</v>
      </c>
      <c r="F6" s="124" t="s">
        <v>130</v>
      </c>
      <c r="G6" s="125" t="s">
        <v>131</v>
      </c>
      <c r="H6" s="123">
        <v>3</v>
      </c>
      <c r="I6" s="129">
        <v>2000</v>
      </c>
      <c r="J6" s="81">
        <f t="shared" si="0"/>
        <v>6000</v>
      </c>
      <c r="K6" s="109" t="s">
        <v>102</v>
      </c>
    </row>
    <row r="7" spans="1:12" ht="25" customHeight="1" x14ac:dyDescent="0.55000000000000004">
      <c r="A7" s="122"/>
      <c r="B7" s="123"/>
      <c r="C7" s="123"/>
      <c r="D7" s="123"/>
      <c r="E7" s="123"/>
      <c r="F7" s="124"/>
      <c r="G7" s="125"/>
      <c r="H7" s="123"/>
      <c r="I7" s="123"/>
      <c r="J7" s="130">
        <f t="shared" si="0"/>
        <v>0</v>
      </c>
      <c r="K7" s="131"/>
    </row>
    <row r="8" spans="1:12" ht="25" customHeight="1" x14ac:dyDescent="0.55000000000000004">
      <c r="A8" s="122"/>
      <c r="B8" s="123"/>
      <c r="C8" s="123"/>
      <c r="D8" s="123"/>
      <c r="E8" s="123"/>
      <c r="F8" s="124"/>
      <c r="G8" s="125"/>
      <c r="H8" s="123"/>
      <c r="I8" s="123"/>
      <c r="J8" s="130">
        <f t="shared" si="0"/>
        <v>0</v>
      </c>
      <c r="K8" s="132"/>
      <c r="L8" s="110"/>
    </row>
    <row r="9" spans="1:12" ht="25" customHeight="1" x14ac:dyDescent="0.55000000000000004">
      <c r="A9" s="122"/>
      <c r="B9" s="123"/>
      <c r="C9" s="123"/>
      <c r="D9" s="123"/>
      <c r="E9" s="125"/>
      <c r="F9" s="125"/>
      <c r="G9" s="125"/>
      <c r="H9" s="123"/>
      <c r="I9" s="125"/>
      <c r="J9" s="130">
        <f t="shared" si="0"/>
        <v>0</v>
      </c>
      <c r="K9" s="131"/>
    </row>
    <row r="10" spans="1:12" ht="25" customHeight="1" x14ac:dyDescent="0.55000000000000004">
      <c r="A10" s="133"/>
      <c r="B10" s="123"/>
      <c r="C10" s="123"/>
      <c r="D10" s="123"/>
      <c r="E10" s="125"/>
      <c r="F10" s="125"/>
      <c r="G10" s="125"/>
      <c r="H10" s="123"/>
      <c r="I10" s="125"/>
      <c r="J10" s="134">
        <f t="shared" si="0"/>
        <v>0</v>
      </c>
      <c r="K10" s="135"/>
    </row>
    <row r="11" spans="1:12" ht="25" customHeight="1" x14ac:dyDescent="0.55000000000000004">
      <c r="A11" s="122"/>
      <c r="B11" s="123"/>
      <c r="C11" s="123"/>
      <c r="D11" s="123"/>
      <c r="E11" s="125"/>
      <c r="F11" s="125"/>
      <c r="G11" s="125"/>
      <c r="H11" s="123"/>
      <c r="I11" s="125"/>
      <c r="J11" s="130">
        <f t="shared" si="0"/>
        <v>0</v>
      </c>
      <c r="K11" s="131"/>
    </row>
    <row r="12" spans="1:12" ht="25" customHeight="1" x14ac:dyDescent="0.55000000000000004">
      <c r="A12" s="122"/>
      <c r="B12" s="123"/>
      <c r="C12" s="123"/>
      <c r="D12" s="123"/>
      <c r="E12" s="125"/>
      <c r="F12" s="125"/>
      <c r="G12" s="125"/>
      <c r="H12" s="123"/>
      <c r="I12" s="125"/>
      <c r="J12" s="130">
        <f t="shared" si="0"/>
        <v>0</v>
      </c>
      <c r="K12" s="131"/>
    </row>
    <row r="13" spans="1:12" ht="25" customHeight="1" x14ac:dyDescent="0.55000000000000004">
      <c r="A13" s="133"/>
      <c r="B13" s="123"/>
      <c r="C13" s="123"/>
      <c r="D13" s="123"/>
      <c r="E13" s="125"/>
      <c r="F13" s="125"/>
      <c r="G13" s="125"/>
      <c r="H13" s="123"/>
      <c r="I13" s="125"/>
      <c r="J13" s="130">
        <f t="shared" si="0"/>
        <v>0</v>
      </c>
      <c r="K13" s="131"/>
    </row>
    <row r="14" spans="1:12" ht="25" customHeight="1" x14ac:dyDescent="0.55000000000000004">
      <c r="A14" s="122"/>
      <c r="B14" s="123"/>
      <c r="C14" s="123"/>
      <c r="D14" s="123"/>
      <c r="E14" s="125"/>
      <c r="F14" s="125"/>
      <c r="G14" s="125"/>
      <c r="H14" s="123"/>
      <c r="I14" s="125"/>
      <c r="J14" s="134">
        <f t="shared" si="0"/>
        <v>0</v>
      </c>
      <c r="K14" s="135"/>
    </row>
    <row r="15" spans="1:12" ht="25" customHeight="1" x14ac:dyDescent="0.55000000000000004">
      <c r="A15" s="122"/>
      <c r="B15" s="123"/>
      <c r="C15" s="123"/>
      <c r="D15" s="123"/>
      <c r="E15" s="125"/>
      <c r="F15" s="125"/>
      <c r="G15" s="125"/>
      <c r="H15" s="123"/>
      <c r="I15" s="125"/>
      <c r="J15" s="130">
        <f t="shared" si="0"/>
        <v>0</v>
      </c>
      <c r="K15" s="131"/>
    </row>
    <row r="16" spans="1:12" ht="25" customHeight="1" x14ac:dyDescent="0.55000000000000004">
      <c r="A16" s="136"/>
      <c r="B16" s="123"/>
      <c r="C16" s="123"/>
      <c r="D16" s="123"/>
      <c r="E16" s="125"/>
      <c r="F16" s="125"/>
      <c r="G16" s="125"/>
      <c r="H16" s="123"/>
      <c r="I16" s="125"/>
      <c r="J16" s="130">
        <f t="shared" si="0"/>
        <v>0</v>
      </c>
      <c r="K16" s="131"/>
    </row>
    <row r="17" spans="1:11" ht="25" customHeight="1" x14ac:dyDescent="0.55000000000000004">
      <c r="A17" s="133"/>
      <c r="B17" s="123"/>
      <c r="C17" s="123"/>
      <c r="D17" s="123"/>
      <c r="E17" s="125"/>
      <c r="F17" s="125"/>
      <c r="G17" s="125"/>
      <c r="H17" s="123"/>
      <c r="I17" s="125"/>
      <c r="J17" s="130">
        <f t="shared" si="0"/>
        <v>0</v>
      </c>
      <c r="K17" s="131"/>
    </row>
    <row r="18" spans="1:11" ht="25" customHeight="1" x14ac:dyDescent="0.55000000000000004">
      <c r="A18" s="122"/>
      <c r="B18" s="123"/>
      <c r="C18" s="123"/>
      <c r="D18" s="123"/>
      <c r="E18" s="125"/>
      <c r="F18" s="125"/>
      <c r="G18" s="125"/>
      <c r="H18" s="123"/>
      <c r="I18" s="125"/>
      <c r="J18" s="134">
        <f t="shared" si="0"/>
        <v>0</v>
      </c>
      <c r="K18" s="135"/>
    </row>
    <row r="19" spans="1:11" ht="25" customHeight="1" x14ac:dyDescent="0.55000000000000004">
      <c r="A19" s="122"/>
      <c r="B19" s="123"/>
      <c r="C19" s="123"/>
      <c r="D19" s="123"/>
      <c r="E19" s="125"/>
      <c r="F19" s="125"/>
      <c r="G19" s="125"/>
      <c r="H19" s="123"/>
      <c r="I19" s="125"/>
      <c r="J19" s="134">
        <f t="shared" si="0"/>
        <v>0</v>
      </c>
      <c r="K19" s="135"/>
    </row>
    <row r="20" spans="1:11" ht="25" customHeight="1" thickBot="1" x14ac:dyDescent="0.6">
      <c r="A20" s="137"/>
      <c r="B20" s="138"/>
      <c r="C20" s="138"/>
      <c r="D20" s="138"/>
      <c r="E20" s="139"/>
      <c r="F20" s="139"/>
      <c r="G20" s="139"/>
      <c r="H20" s="138"/>
      <c r="I20" s="139"/>
      <c r="J20" s="140">
        <f t="shared" si="0"/>
        <v>0</v>
      </c>
      <c r="K20" s="141"/>
    </row>
    <row r="21" spans="1:11" ht="25" customHeight="1" thickBot="1" x14ac:dyDescent="0.6">
      <c r="A21" s="142" t="s">
        <v>132</v>
      </c>
      <c r="B21" s="143"/>
      <c r="C21" s="143"/>
      <c r="D21" s="143"/>
      <c r="E21" s="143"/>
      <c r="F21" s="143"/>
      <c r="G21" s="143"/>
      <c r="H21" s="144"/>
      <c r="I21" s="143"/>
      <c r="J21" s="145">
        <f>SUM(J5:J20)</f>
        <v>7200</v>
      </c>
      <c r="K21" s="146"/>
    </row>
    <row r="22" spans="1:11" ht="25" customHeight="1" x14ac:dyDescent="0.55000000000000004">
      <c r="A22" s="147"/>
      <c r="B22" s="148"/>
      <c r="C22" s="148"/>
      <c r="D22" s="148"/>
      <c r="E22" s="148"/>
      <c r="F22" s="148"/>
      <c r="G22" s="148"/>
      <c r="I22" s="148"/>
      <c r="J22" s="99"/>
      <c r="K22" s="150"/>
    </row>
    <row r="23" spans="1:11" s="92" customFormat="1" ht="25" customHeight="1" x14ac:dyDescent="0.35">
      <c r="A23" s="151" t="s">
        <v>133</v>
      </c>
      <c r="H23" s="116"/>
      <c r="K23" s="116"/>
    </row>
    <row r="24" spans="1:11" s="92" customFormat="1" ht="25" customHeight="1" x14ac:dyDescent="0.35">
      <c r="A24" s="151" t="s">
        <v>134</v>
      </c>
      <c r="H24" s="116"/>
      <c r="K24" s="116"/>
    </row>
    <row r="25" spans="1:11" s="92" customFormat="1" ht="25" customHeight="1" x14ac:dyDescent="0.35">
      <c r="A25" s="151" t="s">
        <v>135</v>
      </c>
      <c r="H25" s="116"/>
      <c r="K25" s="116"/>
    </row>
    <row r="26" spans="1:11" s="92" customFormat="1" ht="25" customHeight="1" x14ac:dyDescent="0.35">
      <c r="A26" s="92" t="s">
        <v>136</v>
      </c>
      <c r="H26" s="116"/>
      <c r="K26" s="116"/>
    </row>
    <row r="27" spans="1:11" s="92" customFormat="1" ht="25" customHeight="1" x14ac:dyDescent="0.35">
      <c r="A27" s="334" t="s">
        <v>137</v>
      </c>
      <c r="B27" s="334"/>
      <c r="C27" s="334"/>
      <c r="D27" s="334"/>
      <c r="E27" s="334"/>
      <c r="F27" s="334"/>
      <c r="G27" s="334"/>
      <c r="H27" s="334"/>
      <c r="I27" s="334"/>
      <c r="J27" s="334"/>
      <c r="K27" s="116"/>
    </row>
    <row r="28" spans="1:11" s="92" customFormat="1" ht="25" customHeight="1" x14ac:dyDescent="0.35">
      <c r="A28" s="336" t="s">
        <v>138</v>
      </c>
      <c r="B28" s="336"/>
      <c r="C28" s="336"/>
      <c r="D28" s="336"/>
      <c r="E28" s="336"/>
      <c r="F28" s="336"/>
      <c r="G28" s="336"/>
      <c r="H28" s="336"/>
      <c r="I28" s="336"/>
      <c r="J28" s="336"/>
      <c r="K28" s="116"/>
    </row>
    <row r="29" spans="1:11" s="92" customFormat="1" ht="25" customHeight="1" x14ac:dyDescent="0.35">
      <c r="A29" s="334" t="s">
        <v>139</v>
      </c>
      <c r="B29" s="334"/>
      <c r="C29" s="334"/>
      <c r="D29" s="334"/>
      <c r="E29" s="334"/>
      <c r="F29" s="334"/>
      <c r="G29" s="334"/>
      <c r="H29" s="334"/>
      <c r="I29" s="334"/>
      <c r="J29" s="334"/>
      <c r="K29" s="116"/>
    </row>
    <row r="30" spans="1:11" s="92" customFormat="1" ht="25" customHeight="1" x14ac:dyDescent="0.35">
      <c r="A30" s="334" t="s">
        <v>140</v>
      </c>
      <c r="B30" s="334"/>
      <c r="C30" s="334"/>
      <c r="D30" s="334"/>
      <c r="E30" s="334"/>
      <c r="F30" s="334"/>
      <c r="G30" s="334"/>
      <c r="H30" s="334"/>
      <c r="I30" s="334"/>
      <c r="J30" s="334"/>
      <c r="K30" s="116"/>
    </row>
    <row r="31" spans="1:11" s="107" customFormat="1" ht="25" customHeight="1" x14ac:dyDescent="0.35">
      <c r="A31" s="92" t="s">
        <v>141</v>
      </c>
      <c r="H31" s="152"/>
      <c r="K31" s="152"/>
    </row>
    <row r="32" spans="1:11" s="92" customFormat="1" ht="25" customHeight="1" x14ac:dyDescent="0.35">
      <c r="A32" s="92" t="s">
        <v>142</v>
      </c>
      <c r="K32" s="116"/>
    </row>
  </sheetData>
  <mergeCells count="6">
    <mergeCell ref="A30:J30"/>
    <mergeCell ref="A1:K1"/>
    <mergeCell ref="A2:K2"/>
    <mergeCell ref="A27:J27"/>
    <mergeCell ref="A28:J28"/>
    <mergeCell ref="A29:J29"/>
  </mergeCells>
  <phoneticPr fontId="18" type="noConversion"/>
  <printOptions horizontalCentered="1"/>
  <pageMargins left="0.70866141732283516" right="0.70866141732283516" top="0.74803149606299213" bottom="0.74803149606299213" header="0.31496062992126012" footer="0.31496062992126012"/>
  <pageSetup paperSize="0" orientation="landscape"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2A858-C03A-49B8-8FC8-5E793415E317}">
  <sheetPr>
    <pageSetUpPr fitToPage="1"/>
  </sheetPr>
  <dimension ref="A1:IU35"/>
  <sheetViews>
    <sheetView workbookViewId="0">
      <selection sqref="A1:K1"/>
    </sheetView>
  </sheetViews>
  <sheetFormatPr defaultColWidth="9" defaultRowHeight="17" x14ac:dyDescent="0.4"/>
  <cols>
    <col min="1" max="3" width="20.58203125" style="20" customWidth="1"/>
    <col min="4" max="4" width="20.58203125" style="68" customWidth="1"/>
    <col min="5" max="5" width="20.58203125" style="20" customWidth="1"/>
    <col min="6" max="6" width="8.6640625" style="20" customWidth="1"/>
    <col min="7" max="7" width="24.33203125" style="20" customWidth="1"/>
    <col min="8" max="8" width="14.9140625" style="68" customWidth="1"/>
    <col min="9" max="9" width="22.5" style="20" customWidth="1"/>
    <col min="10" max="10" width="15.5" style="213" customWidth="1"/>
    <col min="11" max="11" width="18.58203125" style="20" bestFit="1" customWidth="1"/>
    <col min="12" max="12" width="9" style="20" customWidth="1"/>
    <col min="13" max="16384" width="9" style="20"/>
  </cols>
  <sheetData>
    <row r="1" spans="1:11" s="48" customFormat="1" ht="30" customHeight="1" x14ac:dyDescent="0.55000000000000004">
      <c r="A1" s="332" t="str">
        <f>研發人員薪資表!A1</f>
        <v>××股份有限公司</v>
      </c>
      <c r="B1" s="332"/>
      <c r="C1" s="332"/>
      <c r="D1" s="332"/>
      <c r="E1" s="332"/>
      <c r="F1" s="332"/>
      <c r="G1" s="332"/>
      <c r="H1" s="332"/>
      <c r="I1" s="332"/>
      <c r="J1" s="332"/>
      <c r="K1" s="332"/>
    </row>
    <row r="2" spans="1:11" s="48" customFormat="1" ht="30" customHeight="1" x14ac:dyDescent="0.55000000000000004">
      <c r="A2" s="332" t="s">
        <v>143</v>
      </c>
      <c r="B2" s="332"/>
      <c r="C2" s="332"/>
      <c r="D2" s="332"/>
      <c r="E2" s="332"/>
      <c r="F2" s="332"/>
      <c r="G2" s="332"/>
      <c r="H2" s="332"/>
      <c r="I2" s="332"/>
      <c r="J2" s="332"/>
      <c r="K2" s="332"/>
    </row>
    <row r="3" spans="1:11" s="48" customFormat="1" ht="30" customHeight="1" thickBot="1" x14ac:dyDescent="0.6">
      <c r="A3" s="69"/>
      <c r="B3" s="69"/>
      <c r="C3" s="69"/>
      <c r="D3" s="153"/>
      <c r="E3" s="69"/>
      <c r="F3" s="69"/>
      <c r="G3" s="69"/>
      <c r="H3" s="153"/>
      <c r="I3" s="69"/>
      <c r="J3" s="70"/>
      <c r="K3" s="70" t="s">
        <v>63</v>
      </c>
    </row>
    <row r="4" spans="1:11" s="78" customFormat="1" ht="103" customHeight="1" thickBot="1" x14ac:dyDescent="0.6">
      <c r="A4" s="340" t="s">
        <v>144</v>
      </c>
      <c r="B4" s="341" t="s">
        <v>145</v>
      </c>
      <c r="C4" s="342" t="s">
        <v>146</v>
      </c>
      <c r="D4" s="341" t="s">
        <v>147</v>
      </c>
      <c r="E4" s="342" t="s">
        <v>148</v>
      </c>
      <c r="F4" s="74" t="s">
        <v>149</v>
      </c>
      <c r="G4" s="155" t="s">
        <v>150</v>
      </c>
      <c r="H4" s="74" t="s">
        <v>151</v>
      </c>
      <c r="I4" s="156" t="s">
        <v>152</v>
      </c>
      <c r="J4" s="155" t="s">
        <v>153</v>
      </c>
      <c r="K4" s="75" t="s">
        <v>154</v>
      </c>
    </row>
    <row r="5" spans="1:11" s="78" customFormat="1" ht="30.5" customHeight="1" thickBot="1" x14ac:dyDescent="0.6">
      <c r="A5" s="340"/>
      <c r="B5" s="341"/>
      <c r="C5" s="342"/>
      <c r="D5" s="341"/>
      <c r="E5" s="342"/>
      <c r="F5" s="157" t="s">
        <v>155</v>
      </c>
      <c r="G5" s="158" t="s">
        <v>156</v>
      </c>
      <c r="H5" s="157" t="s">
        <v>157</v>
      </c>
      <c r="I5" s="157" t="s">
        <v>158</v>
      </c>
      <c r="J5" s="158" t="s">
        <v>159</v>
      </c>
      <c r="K5" s="159" t="s">
        <v>160</v>
      </c>
    </row>
    <row r="6" spans="1:11" s="48" customFormat="1" ht="25" customHeight="1" x14ac:dyDescent="0.55000000000000004">
      <c r="A6" s="160" t="s">
        <v>161</v>
      </c>
      <c r="B6" s="125" t="s">
        <v>162</v>
      </c>
      <c r="C6" s="161" t="s">
        <v>162</v>
      </c>
      <c r="D6" s="123" t="s">
        <v>163</v>
      </c>
      <c r="E6" s="162">
        <v>800000</v>
      </c>
      <c r="F6" s="123">
        <v>1</v>
      </c>
      <c r="G6" s="163">
        <v>600000</v>
      </c>
      <c r="H6" s="164">
        <v>10</v>
      </c>
      <c r="I6" s="165">
        <f>ROUND(G6/H6,2)</f>
        <v>60000</v>
      </c>
      <c r="J6" s="166">
        <f>設備使用記錄表!AK6</f>
        <v>0.68</v>
      </c>
      <c r="K6" s="167">
        <f>ROUND(I6*J6,0)</f>
        <v>40800</v>
      </c>
    </row>
    <row r="7" spans="1:11" s="48" customFormat="1" ht="25" customHeight="1" x14ac:dyDescent="0.55000000000000004">
      <c r="A7" s="168" t="s">
        <v>164</v>
      </c>
      <c r="B7" s="169" t="s">
        <v>165</v>
      </c>
      <c r="C7" s="169" t="s">
        <v>165</v>
      </c>
      <c r="D7" s="132" t="s">
        <v>166</v>
      </c>
      <c r="E7" s="170">
        <v>500000</v>
      </c>
      <c r="F7" s="132">
        <v>1</v>
      </c>
      <c r="G7" s="170">
        <v>420000</v>
      </c>
      <c r="H7" s="171">
        <v>20</v>
      </c>
      <c r="I7" s="172">
        <f>ROUND(G7/H7,2)</f>
        <v>21000</v>
      </c>
      <c r="J7" s="173">
        <f>設備使用記錄表!AK7</f>
        <v>1</v>
      </c>
      <c r="K7" s="174">
        <f>ROUND(I7*J7,0)</f>
        <v>21000</v>
      </c>
    </row>
    <row r="8" spans="1:11" s="48" customFormat="1" ht="25" customHeight="1" x14ac:dyDescent="0.55000000000000004">
      <c r="A8" s="168" t="s">
        <v>167</v>
      </c>
      <c r="B8" s="169" t="s">
        <v>168</v>
      </c>
      <c r="C8" s="169" t="s">
        <v>168</v>
      </c>
      <c r="D8" s="132" t="s">
        <v>169</v>
      </c>
      <c r="E8" s="170">
        <v>400000</v>
      </c>
      <c r="F8" s="132">
        <v>1</v>
      </c>
      <c r="G8" s="170">
        <v>200000</v>
      </c>
      <c r="H8" s="171">
        <v>30</v>
      </c>
      <c r="I8" s="172">
        <f>ROUND(G8/H8,2)</f>
        <v>6666.67</v>
      </c>
      <c r="J8" s="173">
        <f>設備使用記錄表!AK8</f>
        <v>0.5</v>
      </c>
      <c r="K8" s="174">
        <f>ROUND(I8*J8,0)</f>
        <v>3333</v>
      </c>
    </row>
    <row r="9" spans="1:11" s="48" customFormat="1" ht="25" customHeight="1" x14ac:dyDescent="0.55000000000000004">
      <c r="A9" s="168"/>
      <c r="B9" s="175"/>
      <c r="C9" s="175"/>
      <c r="D9" s="176"/>
      <c r="E9" s="177"/>
      <c r="F9" s="176"/>
      <c r="G9" s="177"/>
      <c r="H9" s="178"/>
      <c r="I9" s="172"/>
      <c r="J9" s="173">
        <f>設備使用記錄表!AK9</f>
        <v>0</v>
      </c>
      <c r="K9" s="174"/>
    </row>
    <row r="10" spans="1:11" s="48" customFormat="1" ht="25" customHeight="1" x14ac:dyDescent="0.55000000000000004">
      <c r="A10" s="168"/>
      <c r="B10" s="175"/>
      <c r="C10" s="175"/>
      <c r="D10" s="176"/>
      <c r="E10" s="177"/>
      <c r="F10" s="176"/>
      <c r="G10" s="177"/>
      <c r="H10" s="178"/>
      <c r="I10" s="172"/>
      <c r="J10" s="173">
        <f>設備使用記錄表!AK10</f>
        <v>1</v>
      </c>
      <c r="K10" s="174"/>
    </row>
    <row r="11" spans="1:11" s="48" customFormat="1" ht="25" customHeight="1" thickBot="1" x14ac:dyDescent="0.6">
      <c r="A11" s="179"/>
      <c r="B11" s="180"/>
      <c r="C11" s="180"/>
      <c r="D11" s="181"/>
      <c r="E11" s="182"/>
      <c r="F11" s="181"/>
      <c r="G11" s="182"/>
      <c r="H11" s="183"/>
      <c r="I11" s="184"/>
      <c r="J11" s="185">
        <f>設備使用記錄表!AK11</f>
        <v>1</v>
      </c>
      <c r="K11" s="186"/>
    </row>
    <row r="12" spans="1:11" s="48" customFormat="1" ht="25" customHeight="1" thickBot="1" x14ac:dyDescent="0.6">
      <c r="A12" s="339" t="s">
        <v>170</v>
      </c>
      <c r="B12" s="339"/>
      <c r="C12" s="339"/>
      <c r="D12" s="339"/>
      <c r="E12" s="145"/>
      <c r="F12" s="187"/>
      <c r="G12" s="145"/>
      <c r="H12" s="188"/>
      <c r="I12" s="145"/>
      <c r="J12" s="189">
        <f>SUM(J6:J8)</f>
        <v>2.1800000000000002</v>
      </c>
      <c r="K12" s="190">
        <f>SUM(K6:K8)</f>
        <v>65133</v>
      </c>
    </row>
    <row r="13" spans="1:11" s="48" customFormat="1" ht="30" customHeight="1" x14ac:dyDescent="0.55000000000000004">
      <c r="A13" s="148"/>
      <c r="B13" s="148"/>
      <c r="C13" s="148"/>
      <c r="D13" s="149"/>
      <c r="E13" s="99"/>
      <c r="F13" s="99"/>
      <c r="G13" s="99"/>
      <c r="H13" s="150"/>
      <c r="I13" s="99"/>
      <c r="J13" s="191"/>
      <c r="K13" s="99"/>
    </row>
    <row r="14" spans="1:11" s="48" customFormat="1" ht="30" customHeight="1" x14ac:dyDescent="0.55000000000000004">
      <c r="A14" s="332" t="s">
        <v>171</v>
      </c>
      <c r="B14" s="332"/>
      <c r="C14" s="332"/>
      <c r="D14" s="332"/>
      <c r="E14" s="332"/>
      <c r="F14" s="332"/>
      <c r="G14" s="332"/>
      <c r="H14" s="332"/>
      <c r="I14" s="332"/>
      <c r="J14" s="332"/>
      <c r="K14" s="332"/>
    </row>
    <row r="15" spans="1:11" s="48" customFormat="1" ht="30" customHeight="1" thickBot="1" x14ac:dyDescent="0.6">
      <c r="A15" s="69"/>
      <c r="B15" s="69"/>
      <c r="C15" s="69"/>
      <c r="D15" s="153"/>
      <c r="E15" s="69"/>
      <c r="F15" s="69"/>
      <c r="G15" s="69"/>
      <c r="H15" s="153"/>
      <c r="I15" s="69"/>
      <c r="J15" s="70"/>
      <c r="K15" s="70" t="s">
        <v>63</v>
      </c>
    </row>
    <row r="16" spans="1:11" s="78" customFormat="1" ht="75.5" thickBot="1" x14ac:dyDescent="0.6">
      <c r="A16" s="340" t="s">
        <v>144</v>
      </c>
      <c r="B16" s="341" t="s">
        <v>145</v>
      </c>
      <c r="C16" s="342" t="s">
        <v>146</v>
      </c>
      <c r="D16" s="341" t="s">
        <v>147</v>
      </c>
      <c r="E16" s="342" t="s">
        <v>148</v>
      </c>
      <c r="F16" s="74" t="s">
        <v>149</v>
      </c>
      <c r="G16" s="74" t="s">
        <v>172</v>
      </c>
      <c r="H16" s="74" t="s">
        <v>173</v>
      </c>
      <c r="I16" s="192" t="s">
        <v>152</v>
      </c>
      <c r="J16" s="155" t="s">
        <v>153</v>
      </c>
      <c r="K16" s="75" t="s">
        <v>154</v>
      </c>
    </row>
    <row r="17" spans="1:255" s="78" customFormat="1" ht="25.5" thickBot="1" x14ac:dyDescent="0.6">
      <c r="A17" s="340"/>
      <c r="B17" s="341"/>
      <c r="C17" s="342"/>
      <c r="D17" s="341"/>
      <c r="E17" s="342"/>
      <c r="F17" s="157" t="s">
        <v>174</v>
      </c>
      <c r="G17" s="157" t="s">
        <v>175</v>
      </c>
      <c r="H17" s="157" t="s">
        <v>176</v>
      </c>
      <c r="I17" s="193" t="s">
        <v>177</v>
      </c>
      <c r="J17" s="158" t="s">
        <v>178</v>
      </c>
      <c r="K17" s="159" t="s">
        <v>179</v>
      </c>
    </row>
    <row r="18" spans="1:255" s="48" customFormat="1" ht="25" customHeight="1" x14ac:dyDescent="0.55000000000000004">
      <c r="A18" s="160" t="s">
        <v>180</v>
      </c>
      <c r="B18" s="161" t="s">
        <v>181</v>
      </c>
      <c r="C18" s="161" t="s">
        <v>181</v>
      </c>
      <c r="D18" s="123" t="s">
        <v>182</v>
      </c>
      <c r="E18" s="162">
        <v>150000</v>
      </c>
      <c r="F18" s="194">
        <v>1</v>
      </c>
      <c r="G18" s="126">
        <v>150000</v>
      </c>
      <c r="H18" s="164">
        <f>5*12</f>
        <v>60</v>
      </c>
      <c r="I18" s="195">
        <f>ROUND(G18/H18,2)</f>
        <v>2500</v>
      </c>
      <c r="J18" s="196">
        <f>設備使用記錄表!AK10</f>
        <v>1</v>
      </c>
      <c r="K18" s="197">
        <f>ROUND(I18*J18,0)</f>
        <v>2500</v>
      </c>
    </row>
    <row r="19" spans="1:255" s="48" customFormat="1" ht="25" customHeight="1" x14ac:dyDescent="0.55000000000000004">
      <c r="A19" s="168" t="s">
        <v>183</v>
      </c>
      <c r="B19" s="169" t="s">
        <v>184</v>
      </c>
      <c r="C19" s="169" t="s">
        <v>184</v>
      </c>
      <c r="D19" s="132" t="s">
        <v>185</v>
      </c>
      <c r="E19" s="170">
        <v>600000</v>
      </c>
      <c r="F19" s="132">
        <v>1</v>
      </c>
      <c r="G19" s="80">
        <v>600000</v>
      </c>
      <c r="H19" s="171">
        <f>5*12</f>
        <v>60</v>
      </c>
      <c r="I19" s="81">
        <f>ROUND(G19/H19,2)</f>
        <v>10000</v>
      </c>
      <c r="J19" s="198">
        <f>設備使用記錄表!AK11</f>
        <v>1</v>
      </c>
      <c r="K19" s="83">
        <f>ROUND(I19*J19,0)</f>
        <v>10000</v>
      </c>
    </row>
    <row r="20" spans="1:255" s="48" customFormat="1" ht="25" customHeight="1" x14ac:dyDescent="0.55000000000000004">
      <c r="A20" s="168"/>
      <c r="B20" s="169"/>
      <c r="C20" s="169"/>
      <c r="D20" s="132"/>
      <c r="E20" s="170"/>
      <c r="F20" s="132"/>
      <c r="G20" s="80"/>
      <c r="H20" s="171"/>
      <c r="I20" s="81"/>
      <c r="J20" s="198">
        <f>設備使用記錄表!AK12</f>
        <v>0</v>
      </c>
      <c r="K20" s="83"/>
    </row>
    <row r="21" spans="1:255" s="48" customFormat="1" ht="25" customHeight="1" x14ac:dyDescent="0.55000000000000004">
      <c r="A21" s="168"/>
      <c r="B21" s="169"/>
      <c r="C21" s="169"/>
      <c r="D21" s="132"/>
      <c r="E21" s="170"/>
      <c r="F21" s="132"/>
      <c r="G21" s="80"/>
      <c r="H21" s="171"/>
      <c r="I21" s="81"/>
      <c r="J21" s="198">
        <f>設備使用記錄表!AK13</f>
        <v>0</v>
      </c>
      <c r="K21" s="83"/>
    </row>
    <row r="22" spans="1:255" s="48" customFormat="1" ht="25" customHeight="1" thickBot="1" x14ac:dyDescent="0.6">
      <c r="A22" s="179"/>
      <c r="B22" s="180"/>
      <c r="C22" s="180"/>
      <c r="D22" s="199"/>
      <c r="E22" s="200"/>
      <c r="F22" s="201"/>
      <c r="G22" s="202"/>
      <c r="H22" s="203"/>
      <c r="I22" s="204"/>
      <c r="J22" s="205">
        <f>設備使用記錄表!AK14</f>
        <v>0</v>
      </c>
      <c r="K22" s="206"/>
    </row>
    <row r="23" spans="1:255" s="48" customFormat="1" ht="25" customHeight="1" thickBot="1" x14ac:dyDescent="0.6">
      <c r="A23" s="338" t="s">
        <v>186</v>
      </c>
      <c r="B23" s="338"/>
      <c r="C23" s="338"/>
      <c r="D23" s="338"/>
      <c r="E23" s="187"/>
      <c r="F23" s="188"/>
      <c r="G23" s="145"/>
      <c r="H23" s="207"/>
      <c r="I23" s="187"/>
      <c r="J23" s="208">
        <f>SUM(J18:J22)</f>
        <v>2</v>
      </c>
      <c r="K23" s="190">
        <f>SUM(K18:K22)</f>
        <v>12500</v>
      </c>
    </row>
    <row r="24" spans="1:255" s="48" customFormat="1" ht="25" customHeight="1" thickBot="1" x14ac:dyDescent="0.6">
      <c r="A24" s="338" t="s">
        <v>187</v>
      </c>
      <c r="B24" s="338"/>
      <c r="C24" s="338"/>
      <c r="D24" s="338"/>
      <c r="E24" s="145"/>
      <c r="F24" s="145"/>
      <c r="G24" s="145"/>
      <c r="H24" s="188"/>
      <c r="I24" s="145"/>
      <c r="J24" s="209">
        <f>J12+J23</f>
        <v>4.18</v>
      </c>
      <c r="K24" s="210">
        <f>K23+K12</f>
        <v>77633</v>
      </c>
    </row>
    <row r="25" spans="1:255" s="48" customFormat="1" ht="25" customHeight="1" x14ac:dyDescent="0.55000000000000004">
      <c r="A25" s="148"/>
      <c r="B25" s="148"/>
      <c r="C25" s="148"/>
      <c r="D25" s="149"/>
      <c r="E25" s="99"/>
      <c r="F25" s="99"/>
      <c r="G25" s="99"/>
      <c r="H25" s="150"/>
      <c r="I25" s="99"/>
      <c r="J25" s="211"/>
      <c r="K25" s="99"/>
    </row>
    <row r="26" spans="1:255" s="92" customFormat="1" ht="25" customHeight="1" x14ac:dyDescent="0.35">
      <c r="A26" s="337" t="s">
        <v>188</v>
      </c>
      <c r="B26" s="337"/>
      <c r="C26" s="337"/>
      <c r="D26" s="337"/>
      <c r="E26" s="337"/>
      <c r="F26" s="337"/>
      <c r="G26" s="337"/>
      <c r="H26" s="337"/>
      <c r="I26" s="337"/>
      <c r="J26" s="337"/>
      <c r="K26" s="337"/>
    </row>
    <row r="27" spans="1:255" s="92" customFormat="1" ht="25" customHeight="1" x14ac:dyDescent="0.35">
      <c r="A27" s="337" t="s">
        <v>189</v>
      </c>
      <c r="B27" s="337"/>
      <c r="C27" s="337"/>
      <c r="D27" s="337"/>
      <c r="E27" s="337"/>
      <c r="F27" s="337"/>
      <c r="G27" s="337"/>
      <c r="H27" s="337"/>
      <c r="I27" s="337"/>
      <c r="J27" s="337"/>
      <c r="K27" s="337"/>
    </row>
    <row r="28" spans="1:255" s="92" customFormat="1" ht="25" customHeight="1" x14ac:dyDescent="0.35">
      <c r="A28" s="336" t="s">
        <v>190</v>
      </c>
      <c r="B28" s="336"/>
      <c r="C28" s="336"/>
      <c r="D28" s="336"/>
      <c r="E28" s="336"/>
      <c r="F28" s="336"/>
      <c r="G28" s="336"/>
      <c r="H28" s="336"/>
      <c r="I28" s="336"/>
      <c r="J28" s="336"/>
      <c r="K28" s="336"/>
    </row>
    <row r="29" spans="1:255" s="92" customFormat="1" ht="25" customHeight="1" x14ac:dyDescent="0.35">
      <c r="A29" s="336" t="s">
        <v>191</v>
      </c>
      <c r="B29" s="336"/>
      <c r="C29" s="336"/>
      <c r="D29" s="336"/>
      <c r="E29" s="336"/>
      <c r="F29" s="336"/>
      <c r="G29" s="336"/>
      <c r="H29" s="336"/>
      <c r="I29" s="336"/>
      <c r="J29" s="336"/>
      <c r="K29" s="336"/>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321"/>
      <c r="BI29" s="321"/>
      <c r="BJ29" s="321"/>
      <c r="BK29" s="321"/>
      <c r="BL29" s="321"/>
      <c r="BM29" s="321"/>
      <c r="BN29" s="321"/>
      <c r="BO29" s="321"/>
      <c r="BP29" s="321"/>
      <c r="BQ29" s="321"/>
      <c r="BR29" s="321"/>
      <c r="BS29" s="321"/>
      <c r="BT29" s="321"/>
      <c r="BU29" s="321"/>
      <c r="BV29" s="321"/>
      <c r="BW29" s="321"/>
      <c r="BX29" s="321"/>
      <c r="BY29" s="321"/>
      <c r="BZ29" s="321"/>
      <c r="CA29" s="321"/>
      <c r="CB29" s="321"/>
      <c r="CC29" s="321"/>
      <c r="CD29" s="321"/>
      <c r="CE29" s="321"/>
      <c r="CF29" s="321"/>
      <c r="CG29" s="321"/>
      <c r="CH29" s="321"/>
      <c r="CI29" s="321"/>
      <c r="CJ29" s="321"/>
      <c r="CK29" s="321"/>
      <c r="CL29" s="321"/>
      <c r="CM29" s="321"/>
      <c r="CN29" s="321"/>
      <c r="CO29" s="321"/>
      <c r="CP29" s="321"/>
      <c r="CQ29" s="321"/>
      <c r="CR29" s="321"/>
      <c r="CS29" s="321"/>
      <c r="CT29" s="321"/>
      <c r="CU29" s="321"/>
      <c r="CV29" s="321"/>
      <c r="CW29" s="321"/>
      <c r="CX29" s="321"/>
      <c r="CY29" s="321"/>
      <c r="CZ29" s="321"/>
      <c r="DA29" s="321"/>
      <c r="DB29" s="321"/>
      <c r="DC29" s="321"/>
      <c r="DD29" s="321"/>
      <c r="DE29" s="321"/>
      <c r="DF29" s="321"/>
      <c r="DG29" s="321"/>
      <c r="DH29" s="321"/>
      <c r="DI29" s="321"/>
      <c r="DJ29" s="321"/>
      <c r="DK29" s="321"/>
      <c r="DL29" s="321"/>
      <c r="DM29" s="321"/>
      <c r="DN29" s="321"/>
      <c r="DO29" s="321"/>
      <c r="DP29" s="321"/>
      <c r="DQ29" s="321"/>
      <c r="DR29" s="321"/>
      <c r="DS29" s="321"/>
      <c r="DT29" s="321"/>
      <c r="DU29" s="321"/>
      <c r="DV29" s="321"/>
      <c r="DW29" s="321"/>
      <c r="DX29" s="321"/>
      <c r="DY29" s="321"/>
      <c r="DZ29" s="321"/>
      <c r="EA29" s="321"/>
      <c r="EB29" s="321"/>
      <c r="EC29" s="321"/>
      <c r="ED29" s="321"/>
      <c r="EE29" s="321"/>
      <c r="EF29" s="321"/>
      <c r="EG29" s="321"/>
      <c r="EH29" s="321"/>
      <c r="EI29" s="321"/>
      <c r="EJ29" s="321"/>
      <c r="EK29" s="321"/>
      <c r="EL29" s="321"/>
      <c r="EM29" s="321"/>
      <c r="EN29" s="321"/>
      <c r="EO29" s="321"/>
      <c r="EP29" s="321"/>
      <c r="EQ29" s="321"/>
      <c r="ER29" s="321"/>
      <c r="ES29" s="321"/>
      <c r="ET29" s="321"/>
      <c r="EU29" s="321"/>
      <c r="EV29" s="321"/>
      <c r="EW29" s="321"/>
      <c r="EX29" s="321"/>
      <c r="EY29" s="321"/>
      <c r="EZ29" s="321"/>
      <c r="FA29" s="321"/>
      <c r="FB29" s="321"/>
      <c r="FC29" s="321"/>
      <c r="FD29" s="321"/>
      <c r="FE29" s="321"/>
      <c r="FF29" s="321"/>
      <c r="FG29" s="321"/>
      <c r="FH29" s="321"/>
      <c r="FI29" s="321"/>
      <c r="FJ29" s="321"/>
      <c r="FK29" s="321"/>
      <c r="FL29" s="321"/>
      <c r="FM29" s="321"/>
      <c r="FN29" s="321"/>
      <c r="FO29" s="321"/>
      <c r="FP29" s="321"/>
      <c r="FQ29" s="321"/>
      <c r="FR29" s="321"/>
      <c r="FS29" s="321"/>
      <c r="FT29" s="321"/>
      <c r="FU29" s="321"/>
      <c r="FV29" s="321"/>
      <c r="FW29" s="321"/>
      <c r="FX29" s="321"/>
      <c r="FY29" s="321"/>
      <c r="FZ29" s="321"/>
      <c r="GA29" s="321"/>
      <c r="GB29" s="321"/>
      <c r="GC29" s="321"/>
      <c r="GD29" s="321"/>
      <c r="GE29" s="321"/>
      <c r="GF29" s="321"/>
      <c r="GG29" s="321"/>
      <c r="GH29" s="321"/>
      <c r="GI29" s="321"/>
      <c r="GJ29" s="321"/>
      <c r="GK29" s="321"/>
      <c r="GL29" s="321"/>
      <c r="GM29" s="321"/>
      <c r="GN29" s="321"/>
      <c r="GO29" s="321"/>
      <c r="GP29" s="321"/>
      <c r="GQ29" s="321"/>
      <c r="GR29" s="321"/>
      <c r="GS29" s="321"/>
      <c r="GT29" s="321"/>
      <c r="GU29" s="321"/>
      <c r="GV29" s="321"/>
      <c r="GW29" s="321"/>
      <c r="GX29" s="321"/>
      <c r="GY29" s="321"/>
      <c r="GZ29" s="321"/>
      <c r="HA29" s="321"/>
      <c r="HB29" s="321"/>
      <c r="HC29" s="321"/>
      <c r="HD29" s="321"/>
      <c r="HE29" s="321"/>
      <c r="HF29" s="321"/>
      <c r="HG29" s="321"/>
      <c r="HH29" s="321"/>
      <c r="HI29" s="321"/>
      <c r="HJ29" s="321"/>
      <c r="HK29" s="321"/>
      <c r="HL29" s="321"/>
      <c r="HM29" s="321"/>
      <c r="HN29" s="321"/>
      <c r="HO29" s="321"/>
      <c r="HP29" s="321"/>
      <c r="HQ29" s="321"/>
      <c r="HR29" s="321"/>
      <c r="HS29" s="321"/>
      <c r="HT29" s="321"/>
      <c r="HU29" s="321"/>
      <c r="HV29" s="321"/>
      <c r="HW29" s="321"/>
      <c r="HX29" s="321"/>
      <c r="HY29" s="321"/>
      <c r="HZ29" s="321"/>
      <c r="IA29" s="321"/>
      <c r="IB29" s="321"/>
      <c r="IC29" s="321"/>
      <c r="ID29" s="321"/>
      <c r="IE29" s="321"/>
      <c r="IF29" s="321"/>
      <c r="IG29" s="321"/>
      <c r="IH29" s="321"/>
      <c r="II29" s="321"/>
      <c r="IJ29" s="321"/>
      <c r="IK29" s="321"/>
      <c r="IL29" s="321"/>
      <c r="IM29" s="321"/>
      <c r="IN29" s="321"/>
      <c r="IO29" s="321"/>
      <c r="IP29" s="321"/>
      <c r="IQ29" s="321"/>
      <c r="IR29" s="321"/>
      <c r="IS29" s="321"/>
      <c r="IT29" s="321"/>
      <c r="IU29" s="321"/>
    </row>
    <row r="30" spans="1:255" s="92" customFormat="1" ht="25" customHeight="1" x14ac:dyDescent="0.35">
      <c r="A30" s="336" t="s">
        <v>192</v>
      </c>
      <c r="B30" s="336"/>
      <c r="C30" s="336"/>
      <c r="D30" s="336"/>
      <c r="E30" s="336"/>
      <c r="F30" s="336"/>
      <c r="G30" s="336"/>
      <c r="H30" s="336"/>
      <c r="I30" s="336"/>
      <c r="J30" s="336"/>
      <c r="K30" s="336"/>
    </row>
    <row r="31" spans="1:255" s="92" customFormat="1" ht="25" customHeight="1" x14ac:dyDescent="0.35">
      <c r="A31" s="336" t="s">
        <v>193</v>
      </c>
      <c r="B31" s="336"/>
      <c r="C31" s="336"/>
      <c r="D31" s="336"/>
      <c r="E31" s="336"/>
      <c r="F31" s="336"/>
      <c r="G31" s="336"/>
      <c r="H31" s="336"/>
      <c r="I31" s="336"/>
      <c r="J31" s="336"/>
      <c r="K31" s="336"/>
      <c r="L31" s="91"/>
      <c r="M31" s="91"/>
      <c r="N31" s="91"/>
      <c r="O31" s="91"/>
      <c r="P31" s="91"/>
      <c r="Q31" s="91"/>
      <c r="R31" s="91"/>
      <c r="S31" s="91"/>
      <c r="T31" s="91"/>
      <c r="U31" s="91"/>
      <c r="V31" s="91"/>
      <c r="W31" s="321"/>
      <c r="X31" s="321"/>
      <c r="Y31" s="321"/>
      <c r="Z31" s="321"/>
      <c r="AA31" s="321"/>
      <c r="AB31" s="321"/>
      <c r="AC31" s="321"/>
      <c r="AD31" s="321"/>
      <c r="AE31" s="321"/>
      <c r="AF31" s="321"/>
      <c r="AG31" s="321"/>
      <c r="AH31" s="321"/>
      <c r="AI31" s="321"/>
      <c r="AJ31" s="321"/>
      <c r="AK31" s="321"/>
      <c r="AL31" s="321"/>
      <c r="AM31" s="321"/>
      <c r="AN31" s="321"/>
      <c r="AO31" s="321"/>
      <c r="AP31" s="321"/>
      <c r="AQ31" s="321"/>
      <c r="AR31" s="321"/>
      <c r="AS31" s="321"/>
      <c r="AT31" s="321"/>
      <c r="AU31" s="321"/>
      <c r="AV31" s="321"/>
      <c r="AW31" s="321"/>
      <c r="AX31" s="321"/>
      <c r="AY31" s="321"/>
      <c r="AZ31" s="321"/>
      <c r="BA31" s="321"/>
      <c r="BB31" s="321"/>
      <c r="BC31" s="321"/>
      <c r="BD31" s="321"/>
      <c r="BE31" s="321"/>
      <c r="BF31" s="321"/>
      <c r="BG31" s="321"/>
      <c r="BH31" s="321"/>
      <c r="BI31" s="321"/>
      <c r="BJ31" s="321"/>
      <c r="BK31" s="321"/>
      <c r="BL31" s="321"/>
      <c r="BM31" s="321"/>
      <c r="BN31" s="321"/>
      <c r="BO31" s="321"/>
      <c r="BP31" s="321"/>
      <c r="BQ31" s="321"/>
      <c r="BR31" s="321"/>
      <c r="BS31" s="321"/>
      <c r="BT31" s="321"/>
      <c r="BU31" s="321"/>
      <c r="BV31" s="321"/>
      <c r="BW31" s="321"/>
      <c r="BX31" s="321"/>
      <c r="BY31" s="321"/>
      <c r="BZ31" s="321"/>
      <c r="CA31" s="321"/>
      <c r="CB31" s="321"/>
      <c r="CC31" s="321"/>
      <c r="CD31" s="321"/>
      <c r="CE31" s="321"/>
      <c r="CF31" s="321"/>
      <c r="CG31" s="321"/>
      <c r="CH31" s="321"/>
      <c r="CI31" s="321"/>
      <c r="CJ31" s="321"/>
      <c r="CK31" s="321"/>
      <c r="CL31" s="321"/>
      <c r="CM31" s="321"/>
      <c r="CN31" s="321"/>
      <c r="CO31" s="321"/>
      <c r="CP31" s="321"/>
      <c r="CQ31" s="321"/>
      <c r="CR31" s="321"/>
      <c r="CS31" s="321"/>
      <c r="CT31" s="321"/>
      <c r="CU31" s="321"/>
      <c r="CV31" s="321"/>
      <c r="CW31" s="321"/>
      <c r="CX31" s="321"/>
      <c r="CY31" s="321"/>
      <c r="CZ31" s="321"/>
      <c r="DA31" s="321"/>
      <c r="DB31" s="321"/>
      <c r="DC31" s="321"/>
      <c r="DD31" s="321"/>
      <c r="DE31" s="321"/>
      <c r="DF31" s="321"/>
      <c r="DG31" s="321"/>
      <c r="DH31" s="321"/>
      <c r="DI31" s="321"/>
      <c r="DJ31" s="321"/>
      <c r="DK31" s="321"/>
      <c r="DL31" s="321"/>
      <c r="DM31" s="321"/>
      <c r="DN31" s="321"/>
      <c r="DO31" s="321"/>
      <c r="DP31" s="321"/>
      <c r="DQ31" s="321"/>
      <c r="DR31" s="321"/>
      <c r="DS31" s="321"/>
      <c r="DT31" s="321"/>
      <c r="DU31" s="321"/>
      <c r="DV31" s="321"/>
      <c r="DW31" s="321"/>
      <c r="DX31" s="321"/>
      <c r="DY31" s="321"/>
      <c r="DZ31" s="321"/>
      <c r="EA31" s="321"/>
      <c r="EB31" s="321"/>
      <c r="EC31" s="321"/>
      <c r="ED31" s="321"/>
      <c r="EE31" s="321"/>
      <c r="EF31" s="321"/>
      <c r="EG31" s="321"/>
      <c r="EH31" s="321"/>
      <c r="EI31" s="321"/>
      <c r="EJ31" s="321"/>
      <c r="EK31" s="321"/>
      <c r="EL31" s="321"/>
      <c r="EM31" s="321"/>
      <c r="EN31" s="321"/>
      <c r="EO31" s="321"/>
      <c r="EP31" s="321"/>
      <c r="EQ31" s="321"/>
      <c r="ER31" s="321"/>
      <c r="ES31" s="321"/>
      <c r="ET31" s="321"/>
      <c r="EU31" s="321"/>
      <c r="EV31" s="321"/>
      <c r="EW31" s="321"/>
      <c r="EX31" s="321"/>
      <c r="EY31" s="321"/>
      <c r="EZ31" s="321"/>
      <c r="FA31" s="321"/>
      <c r="FB31" s="321"/>
      <c r="FC31" s="321"/>
      <c r="FD31" s="321"/>
      <c r="FE31" s="321"/>
      <c r="FF31" s="321"/>
      <c r="FG31" s="321"/>
      <c r="FH31" s="321"/>
      <c r="FI31" s="321"/>
      <c r="FJ31" s="321"/>
      <c r="FK31" s="321"/>
      <c r="FL31" s="321"/>
      <c r="FM31" s="321"/>
      <c r="FN31" s="321"/>
      <c r="FO31" s="321"/>
      <c r="FP31" s="321"/>
      <c r="FQ31" s="321"/>
      <c r="FR31" s="321"/>
      <c r="FS31" s="321"/>
      <c r="FT31" s="321"/>
      <c r="FU31" s="321"/>
      <c r="FV31" s="321"/>
      <c r="FW31" s="321"/>
      <c r="FX31" s="321"/>
      <c r="FY31" s="321"/>
      <c r="FZ31" s="321"/>
      <c r="GA31" s="321"/>
      <c r="GB31" s="321"/>
      <c r="GC31" s="321"/>
      <c r="GD31" s="321"/>
      <c r="GE31" s="321"/>
      <c r="GF31" s="321"/>
      <c r="GG31" s="321"/>
      <c r="GH31" s="321"/>
      <c r="GI31" s="321"/>
      <c r="GJ31" s="321"/>
      <c r="GK31" s="321"/>
      <c r="GL31" s="321"/>
      <c r="GM31" s="321"/>
      <c r="GN31" s="321"/>
      <c r="GO31" s="321"/>
      <c r="GP31" s="321"/>
      <c r="GQ31" s="321"/>
      <c r="GR31" s="321"/>
      <c r="GS31" s="321"/>
      <c r="GT31" s="321"/>
      <c r="GU31" s="321"/>
      <c r="GV31" s="321"/>
      <c r="GW31" s="321"/>
      <c r="GX31" s="321"/>
      <c r="GY31" s="321"/>
      <c r="GZ31" s="321"/>
      <c r="HA31" s="321"/>
      <c r="HB31" s="321"/>
      <c r="HC31" s="321"/>
      <c r="HD31" s="321"/>
      <c r="HE31" s="321"/>
      <c r="HF31" s="321"/>
      <c r="HG31" s="321"/>
      <c r="HH31" s="321"/>
      <c r="HI31" s="321"/>
      <c r="HJ31" s="321"/>
      <c r="HK31" s="321"/>
      <c r="HL31" s="321"/>
      <c r="HM31" s="321"/>
      <c r="HN31" s="321"/>
      <c r="HO31" s="321"/>
      <c r="HP31" s="321"/>
      <c r="HQ31" s="321"/>
      <c r="HR31" s="321"/>
      <c r="HS31" s="321"/>
      <c r="HT31" s="321"/>
      <c r="HU31" s="321"/>
      <c r="HV31" s="321"/>
      <c r="HW31" s="321"/>
      <c r="HX31" s="321"/>
      <c r="HY31" s="321"/>
      <c r="HZ31" s="321"/>
      <c r="IA31" s="321"/>
      <c r="IB31" s="321"/>
      <c r="IC31" s="321"/>
      <c r="ID31" s="321"/>
      <c r="IE31" s="321"/>
      <c r="IF31" s="321"/>
      <c r="IG31" s="321"/>
      <c r="IH31" s="321"/>
      <c r="II31" s="321"/>
      <c r="IJ31" s="321"/>
      <c r="IK31" s="321"/>
      <c r="IL31" s="321"/>
      <c r="IM31" s="321"/>
      <c r="IN31" s="321"/>
      <c r="IO31" s="321"/>
      <c r="IP31" s="321"/>
      <c r="IQ31" s="321"/>
      <c r="IR31" s="321"/>
      <c r="IS31" s="321"/>
      <c r="IT31" s="321"/>
      <c r="IU31" s="321"/>
    </row>
    <row r="32" spans="1:255" s="92" customFormat="1" ht="25" customHeight="1" x14ac:dyDescent="0.35">
      <c r="A32" s="336" t="s">
        <v>194</v>
      </c>
      <c r="B32" s="336"/>
      <c r="C32" s="336"/>
      <c r="D32" s="336"/>
      <c r="E32" s="336"/>
      <c r="F32" s="336"/>
      <c r="G32" s="336"/>
      <c r="H32" s="336"/>
      <c r="I32" s="336"/>
      <c r="J32" s="336"/>
      <c r="K32" s="336"/>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c r="BS32" s="91"/>
      <c r="BT32" s="91"/>
      <c r="BU32" s="91"/>
      <c r="BV32" s="91"/>
      <c r="BW32" s="91"/>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c r="DN32" s="91"/>
      <c r="DO32" s="91"/>
      <c r="DP32" s="91"/>
      <c r="DQ32" s="91"/>
      <c r="DR32" s="91"/>
      <c r="DS32" s="91"/>
      <c r="DT32" s="91"/>
      <c r="DU32" s="91"/>
      <c r="DV32" s="91"/>
      <c r="DW32" s="91"/>
      <c r="DX32" s="91"/>
      <c r="DY32" s="91"/>
      <c r="DZ32" s="91"/>
      <c r="EA32" s="91"/>
      <c r="EB32" s="91"/>
      <c r="EC32" s="91"/>
      <c r="ED32" s="91"/>
      <c r="EE32" s="91"/>
      <c r="EF32" s="91"/>
      <c r="EG32" s="91"/>
      <c r="EH32" s="91"/>
      <c r="EI32" s="91"/>
      <c r="EJ32" s="91"/>
      <c r="EK32" s="91"/>
      <c r="EL32" s="91"/>
      <c r="EM32" s="91"/>
      <c r="EN32" s="91"/>
      <c r="EO32" s="91"/>
      <c r="EP32" s="91"/>
      <c r="EQ32" s="91"/>
      <c r="ER32" s="91"/>
      <c r="ES32" s="91"/>
      <c r="ET32" s="91"/>
      <c r="EU32" s="91"/>
      <c r="EV32" s="91"/>
      <c r="EW32" s="91"/>
      <c r="EX32" s="91"/>
      <c r="EY32" s="91"/>
      <c r="EZ32" s="91"/>
      <c r="FA32" s="91"/>
      <c r="FB32" s="91"/>
      <c r="FC32" s="91"/>
      <c r="FD32" s="91"/>
      <c r="FE32" s="91"/>
      <c r="FF32" s="91"/>
      <c r="FG32" s="91"/>
      <c r="FH32" s="91"/>
      <c r="FI32" s="91"/>
      <c r="FJ32" s="91"/>
      <c r="FK32" s="91"/>
      <c r="FL32" s="91"/>
      <c r="FM32" s="91"/>
      <c r="FN32" s="91"/>
      <c r="FO32" s="91"/>
      <c r="FP32" s="91"/>
      <c r="FQ32" s="91"/>
      <c r="FR32" s="91"/>
      <c r="FS32" s="91"/>
      <c r="FT32" s="91"/>
      <c r="FU32" s="91"/>
      <c r="FV32" s="91"/>
      <c r="FW32" s="91"/>
      <c r="FX32" s="91"/>
      <c r="FY32" s="91"/>
      <c r="FZ32" s="91"/>
      <c r="GA32" s="91"/>
      <c r="GB32" s="91"/>
      <c r="GC32" s="91"/>
      <c r="GD32" s="91"/>
      <c r="GE32" s="91"/>
      <c r="GF32" s="91"/>
      <c r="GG32" s="91"/>
      <c r="GH32" s="91"/>
      <c r="GI32" s="91"/>
      <c r="GJ32" s="91"/>
      <c r="GK32" s="91"/>
      <c r="GL32" s="91"/>
      <c r="GM32" s="91"/>
      <c r="GN32" s="91"/>
      <c r="GO32" s="91"/>
      <c r="GP32" s="91"/>
      <c r="GQ32" s="91"/>
      <c r="GR32" s="91"/>
      <c r="GS32" s="91"/>
      <c r="GT32" s="91"/>
      <c r="GU32" s="91"/>
      <c r="GV32" s="91"/>
      <c r="GW32" s="91"/>
      <c r="GX32" s="91"/>
      <c r="GY32" s="91"/>
      <c r="GZ32" s="91"/>
      <c r="HA32" s="91"/>
      <c r="HB32" s="91"/>
      <c r="HC32" s="91"/>
      <c r="HD32" s="91"/>
      <c r="HE32" s="91"/>
      <c r="HF32" s="91"/>
      <c r="HG32" s="91"/>
      <c r="HH32" s="91"/>
      <c r="HI32" s="91"/>
      <c r="HJ32" s="91"/>
      <c r="HK32" s="91"/>
      <c r="HL32" s="91"/>
      <c r="HM32" s="91"/>
      <c r="HN32" s="91"/>
      <c r="HO32" s="91"/>
      <c r="HP32" s="91"/>
      <c r="HQ32" s="91"/>
      <c r="HR32" s="91"/>
      <c r="HS32" s="91"/>
      <c r="HT32" s="91"/>
      <c r="HU32" s="91"/>
      <c r="HV32" s="91"/>
      <c r="HW32" s="91"/>
      <c r="HX32" s="91"/>
      <c r="HY32" s="91"/>
      <c r="HZ32" s="91"/>
      <c r="IA32" s="91"/>
      <c r="IB32" s="91"/>
      <c r="IC32" s="91"/>
      <c r="ID32" s="91"/>
      <c r="IE32" s="91"/>
      <c r="IF32" s="91"/>
      <c r="IG32" s="91"/>
      <c r="IH32" s="91"/>
      <c r="II32" s="91"/>
      <c r="IJ32" s="91"/>
      <c r="IK32" s="91"/>
      <c r="IL32" s="91"/>
      <c r="IM32" s="91"/>
      <c r="IN32" s="91"/>
      <c r="IO32" s="91"/>
      <c r="IP32" s="91"/>
      <c r="IQ32" s="91"/>
      <c r="IR32" s="91"/>
      <c r="IS32" s="91"/>
      <c r="IT32" s="91"/>
      <c r="IU32" s="91"/>
    </row>
    <row r="33" spans="1:255" s="92" customFormat="1" ht="25" customHeight="1" x14ac:dyDescent="0.35">
      <c r="A33" s="336" t="s">
        <v>195</v>
      </c>
      <c r="B33" s="336"/>
      <c r="C33" s="336"/>
      <c r="D33" s="336"/>
      <c r="E33" s="336"/>
      <c r="F33" s="336"/>
      <c r="G33" s="336"/>
      <c r="H33" s="336"/>
      <c r="I33" s="336"/>
      <c r="J33" s="336"/>
      <c r="K33" s="336"/>
      <c r="L33" s="321"/>
      <c r="M33" s="321"/>
      <c r="N33" s="321"/>
      <c r="O33" s="321"/>
      <c r="P33" s="321"/>
      <c r="Q33" s="321"/>
      <c r="R33" s="321"/>
      <c r="S33" s="321"/>
      <c r="T33" s="321"/>
      <c r="U33" s="321"/>
      <c r="V33" s="321"/>
      <c r="W33" s="321"/>
      <c r="X33" s="321"/>
      <c r="Y33" s="321"/>
      <c r="Z33" s="321"/>
      <c r="AA33" s="321"/>
      <c r="AB33" s="321"/>
      <c r="AC33" s="321"/>
      <c r="AD33" s="321"/>
      <c r="AE33" s="321"/>
      <c r="AF33" s="321"/>
      <c r="AG33" s="321"/>
      <c r="AH33" s="321"/>
      <c r="AI33" s="321"/>
      <c r="AJ33" s="321"/>
      <c r="AK33" s="321"/>
      <c r="AL33" s="321"/>
      <c r="AM33" s="321"/>
      <c r="AN33" s="321"/>
      <c r="AO33" s="321"/>
      <c r="AP33" s="321"/>
      <c r="AQ33" s="321"/>
      <c r="AR33" s="321"/>
      <c r="AS33" s="321"/>
      <c r="AT33" s="321"/>
      <c r="AU33" s="321"/>
      <c r="AV33" s="321"/>
      <c r="AW33" s="321"/>
      <c r="AX33" s="321"/>
      <c r="AY33" s="321"/>
      <c r="AZ33" s="321"/>
      <c r="BA33" s="321"/>
      <c r="BB33" s="321"/>
      <c r="BC33" s="321"/>
      <c r="BD33" s="321"/>
      <c r="BE33" s="321"/>
      <c r="BF33" s="321"/>
      <c r="BG33" s="321"/>
      <c r="BH33" s="321"/>
      <c r="BI33" s="321"/>
      <c r="BJ33" s="321"/>
      <c r="BK33" s="321"/>
      <c r="BL33" s="321"/>
      <c r="BM33" s="321"/>
      <c r="BN33" s="321"/>
      <c r="BO33" s="321"/>
      <c r="BP33" s="321"/>
      <c r="BQ33" s="321"/>
      <c r="BR33" s="321"/>
      <c r="BS33" s="321"/>
      <c r="BT33" s="321"/>
      <c r="BU33" s="321"/>
      <c r="BV33" s="321"/>
      <c r="BW33" s="321"/>
      <c r="BX33" s="321"/>
      <c r="BY33" s="321"/>
      <c r="BZ33" s="321"/>
      <c r="CA33" s="321"/>
      <c r="CB33" s="321"/>
      <c r="CC33" s="321"/>
      <c r="CD33" s="321"/>
      <c r="CE33" s="321"/>
      <c r="CF33" s="321"/>
      <c r="CG33" s="321"/>
      <c r="CH33" s="321"/>
      <c r="CI33" s="321"/>
      <c r="CJ33" s="321"/>
      <c r="CK33" s="321"/>
      <c r="CL33" s="321"/>
      <c r="CM33" s="321"/>
      <c r="CN33" s="321"/>
      <c r="CO33" s="321"/>
      <c r="CP33" s="321"/>
      <c r="CQ33" s="321"/>
      <c r="CR33" s="321"/>
      <c r="CS33" s="321"/>
      <c r="CT33" s="321"/>
      <c r="CU33" s="321"/>
      <c r="CV33" s="321"/>
      <c r="CW33" s="321"/>
      <c r="CX33" s="321"/>
      <c r="CY33" s="321"/>
      <c r="CZ33" s="321"/>
      <c r="DA33" s="321"/>
      <c r="DB33" s="321"/>
      <c r="DC33" s="321"/>
      <c r="DD33" s="321"/>
      <c r="DE33" s="321"/>
      <c r="DF33" s="321"/>
      <c r="DG33" s="321"/>
      <c r="DH33" s="321"/>
      <c r="DI33" s="321"/>
      <c r="DJ33" s="321"/>
      <c r="DK33" s="321"/>
      <c r="DL33" s="321"/>
      <c r="DM33" s="321"/>
      <c r="DN33" s="321"/>
      <c r="DO33" s="321"/>
      <c r="DP33" s="321"/>
      <c r="DQ33" s="321"/>
      <c r="DR33" s="321"/>
      <c r="DS33" s="321"/>
      <c r="DT33" s="321"/>
      <c r="DU33" s="321"/>
      <c r="DV33" s="321"/>
      <c r="DW33" s="321"/>
      <c r="DX33" s="321"/>
      <c r="DY33" s="321"/>
      <c r="DZ33" s="321"/>
      <c r="EA33" s="321"/>
      <c r="EB33" s="321"/>
      <c r="EC33" s="321"/>
      <c r="ED33" s="321"/>
      <c r="EE33" s="321"/>
      <c r="EF33" s="321"/>
      <c r="EG33" s="321"/>
      <c r="EH33" s="321"/>
      <c r="EI33" s="321"/>
      <c r="EJ33" s="321"/>
      <c r="EK33" s="321"/>
      <c r="EL33" s="321"/>
      <c r="EM33" s="321"/>
      <c r="EN33" s="321"/>
      <c r="EO33" s="321"/>
      <c r="EP33" s="321"/>
      <c r="EQ33" s="321"/>
      <c r="ER33" s="321"/>
      <c r="ES33" s="321"/>
      <c r="ET33" s="321"/>
      <c r="EU33" s="321"/>
      <c r="EV33" s="321"/>
      <c r="EW33" s="321"/>
      <c r="EX33" s="321"/>
      <c r="EY33" s="321"/>
      <c r="EZ33" s="321"/>
      <c r="FA33" s="321"/>
      <c r="FB33" s="321"/>
      <c r="FC33" s="321"/>
      <c r="FD33" s="321"/>
      <c r="FE33" s="321"/>
      <c r="FF33" s="321"/>
      <c r="FG33" s="321"/>
      <c r="FH33" s="321"/>
      <c r="FI33" s="321"/>
      <c r="FJ33" s="321"/>
      <c r="FK33" s="321"/>
      <c r="FL33" s="321"/>
      <c r="FM33" s="321"/>
      <c r="FN33" s="321"/>
      <c r="FO33" s="321"/>
      <c r="FP33" s="321"/>
      <c r="FQ33" s="321"/>
      <c r="FR33" s="321"/>
      <c r="FS33" s="321"/>
      <c r="FT33" s="321"/>
      <c r="FU33" s="321"/>
      <c r="FV33" s="321"/>
      <c r="FW33" s="321"/>
      <c r="FX33" s="321"/>
      <c r="FY33" s="321"/>
      <c r="FZ33" s="321"/>
      <c r="GA33" s="321"/>
      <c r="GB33" s="321"/>
      <c r="GC33" s="321"/>
      <c r="GD33" s="321"/>
      <c r="GE33" s="321"/>
      <c r="GF33" s="321"/>
      <c r="GG33" s="321"/>
      <c r="GH33" s="321"/>
      <c r="GI33" s="321"/>
      <c r="GJ33" s="321"/>
      <c r="GK33" s="321"/>
      <c r="GL33" s="321"/>
      <c r="GM33" s="321"/>
      <c r="GN33" s="321"/>
      <c r="GO33" s="321"/>
      <c r="GP33" s="321"/>
      <c r="GQ33" s="321"/>
      <c r="GR33" s="321"/>
      <c r="GS33" s="321"/>
      <c r="GT33" s="321"/>
      <c r="GU33" s="321"/>
      <c r="GV33" s="321"/>
      <c r="GW33" s="321"/>
      <c r="GX33" s="321"/>
      <c r="GY33" s="321"/>
      <c r="GZ33" s="321"/>
      <c r="HA33" s="321"/>
      <c r="HB33" s="321"/>
      <c r="HC33" s="321"/>
      <c r="HD33" s="321"/>
      <c r="HE33" s="321"/>
      <c r="HF33" s="321"/>
      <c r="HG33" s="321"/>
      <c r="HH33" s="321"/>
      <c r="HI33" s="321"/>
      <c r="HJ33" s="321"/>
      <c r="HK33" s="321"/>
      <c r="HL33" s="321"/>
      <c r="HM33" s="321"/>
      <c r="HN33" s="321"/>
      <c r="HO33" s="321"/>
      <c r="HP33" s="321"/>
      <c r="HQ33" s="321"/>
      <c r="HR33" s="321"/>
      <c r="HS33" s="321"/>
      <c r="HT33" s="321"/>
      <c r="HU33" s="321"/>
      <c r="HV33" s="321"/>
      <c r="HW33" s="321"/>
      <c r="HX33" s="321"/>
      <c r="HY33" s="321"/>
      <c r="HZ33" s="321"/>
      <c r="IA33" s="321"/>
      <c r="IB33" s="321"/>
      <c r="IC33" s="321"/>
      <c r="ID33" s="321"/>
      <c r="IE33" s="321"/>
      <c r="IF33" s="321"/>
      <c r="IG33" s="321"/>
      <c r="IH33" s="321"/>
      <c r="II33" s="321"/>
      <c r="IJ33" s="321"/>
      <c r="IK33" s="321"/>
      <c r="IL33" s="321"/>
      <c r="IM33" s="321"/>
      <c r="IN33" s="321"/>
      <c r="IO33" s="321"/>
      <c r="IP33" s="321"/>
      <c r="IQ33" s="321"/>
      <c r="IR33" s="321"/>
      <c r="IS33" s="321"/>
      <c r="IT33" s="321"/>
      <c r="IU33" s="321"/>
    </row>
    <row r="34" spans="1:255" s="212" customFormat="1" ht="25" customHeight="1" x14ac:dyDescent="0.35">
      <c r="A34" s="337" t="s">
        <v>196</v>
      </c>
      <c r="B34" s="337"/>
      <c r="C34" s="337"/>
      <c r="D34" s="337"/>
      <c r="E34" s="337"/>
      <c r="F34" s="337"/>
      <c r="G34" s="337"/>
      <c r="H34" s="337"/>
      <c r="I34" s="337"/>
      <c r="J34" s="337"/>
      <c r="K34" s="337"/>
    </row>
    <row r="35" spans="1:255" s="92" customFormat="1" ht="25" customHeight="1" x14ac:dyDescent="0.35">
      <c r="A35" s="337" t="s">
        <v>197</v>
      </c>
      <c r="B35" s="337"/>
      <c r="C35" s="337"/>
      <c r="D35" s="337"/>
      <c r="E35" s="337"/>
      <c r="F35" s="337"/>
      <c r="G35" s="337"/>
      <c r="H35" s="337"/>
      <c r="I35" s="337"/>
      <c r="J35" s="337"/>
      <c r="K35" s="337"/>
    </row>
  </sheetData>
  <mergeCells count="88">
    <mergeCell ref="A1:K1"/>
    <mergeCell ref="A2:K2"/>
    <mergeCell ref="A4:A5"/>
    <mergeCell ref="B4:B5"/>
    <mergeCell ref="C4:C5"/>
    <mergeCell ref="D4:D5"/>
    <mergeCell ref="E4:E5"/>
    <mergeCell ref="A12:D12"/>
    <mergeCell ref="A14:K14"/>
    <mergeCell ref="A16:A17"/>
    <mergeCell ref="B16:B17"/>
    <mergeCell ref="C16:C17"/>
    <mergeCell ref="D16:D17"/>
    <mergeCell ref="E16:E17"/>
    <mergeCell ref="BT29:CE29"/>
    <mergeCell ref="A23:D23"/>
    <mergeCell ref="A24:D24"/>
    <mergeCell ref="A26:K26"/>
    <mergeCell ref="A27:K27"/>
    <mergeCell ref="A28:K28"/>
    <mergeCell ref="A29:K29"/>
    <mergeCell ref="L29:W29"/>
    <mergeCell ref="X29:AI29"/>
    <mergeCell ref="AJ29:AU29"/>
    <mergeCell ref="AV29:BG29"/>
    <mergeCell ref="BH29:BS29"/>
    <mergeCell ref="HH29:HS29"/>
    <mergeCell ref="CF29:CQ29"/>
    <mergeCell ref="CR29:DC29"/>
    <mergeCell ref="DD29:DO29"/>
    <mergeCell ref="DP29:EA29"/>
    <mergeCell ref="EB29:EM29"/>
    <mergeCell ref="EN29:EY29"/>
    <mergeCell ref="EM31:EX31"/>
    <mergeCell ref="HT29:IE29"/>
    <mergeCell ref="IF29:IQ29"/>
    <mergeCell ref="IR29:IU29"/>
    <mergeCell ref="A30:K30"/>
    <mergeCell ref="A31:K31"/>
    <mergeCell ref="W31:AH31"/>
    <mergeCell ref="AI31:AT31"/>
    <mergeCell ref="AU31:BF31"/>
    <mergeCell ref="BG31:BR31"/>
    <mergeCell ref="BS31:CD31"/>
    <mergeCell ref="EZ29:FK29"/>
    <mergeCell ref="FL29:FW29"/>
    <mergeCell ref="FX29:GI29"/>
    <mergeCell ref="GJ29:GU29"/>
    <mergeCell ref="GV29:HG29"/>
    <mergeCell ref="CE31:CP31"/>
    <mergeCell ref="CQ31:DB31"/>
    <mergeCell ref="DC31:DN31"/>
    <mergeCell ref="DO31:DZ31"/>
    <mergeCell ref="EA31:EL31"/>
    <mergeCell ref="HS31:ID31"/>
    <mergeCell ref="IE31:IP31"/>
    <mergeCell ref="IQ31:IU31"/>
    <mergeCell ref="A32:K32"/>
    <mergeCell ref="A33:K33"/>
    <mergeCell ref="L33:W33"/>
    <mergeCell ref="X33:AI33"/>
    <mergeCell ref="AJ33:AU33"/>
    <mergeCell ref="AV33:BG33"/>
    <mergeCell ref="BH33:BS33"/>
    <mergeCell ref="EY31:FJ31"/>
    <mergeCell ref="FK31:FV31"/>
    <mergeCell ref="FW31:GH31"/>
    <mergeCell ref="GI31:GT31"/>
    <mergeCell ref="GU31:HF31"/>
    <mergeCell ref="HG31:HR31"/>
    <mergeCell ref="A35:K35"/>
    <mergeCell ref="EN33:EY33"/>
    <mergeCell ref="EZ33:FK33"/>
    <mergeCell ref="FL33:FW33"/>
    <mergeCell ref="FX33:GI33"/>
    <mergeCell ref="BT33:CE33"/>
    <mergeCell ref="CF33:CQ33"/>
    <mergeCell ref="CR33:DC33"/>
    <mergeCell ref="DD33:DO33"/>
    <mergeCell ref="DP33:EA33"/>
    <mergeCell ref="EB33:EM33"/>
    <mergeCell ref="HH33:HS33"/>
    <mergeCell ref="HT33:IE33"/>
    <mergeCell ref="IF33:IQ33"/>
    <mergeCell ref="IR33:IU33"/>
    <mergeCell ref="A34:K34"/>
    <mergeCell ref="GJ33:GU33"/>
    <mergeCell ref="GV33:HG33"/>
  </mergeCells>
  <phoneticPr fontId="18" type="noConversion"/>
  <printOptions horizontalCentered="1"/>
  <pageMargins left="0" right="0" top="0.55118110236220508" bottom="0.55118110236220508" header="0.31496062992126012" footer="0.31496062992126012"/>
  <pageSetup paperSize="0" orientation="landscape"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3390-8C3F-4AF7-80A4-9CBAF7FE604F}">
  <sheetPr>
    <pageSetUpPr fitToPage="1"/>
  </sheetPr>
  <dimension ref="A1:DN24"/>
  <sheetViews>
    <sheetView workbookViewId="0">
      <selection activeCell="AY16" sqref="AY16:AY17"/>
    </sheetView>
  </sheetViews>
  <sheetFormatPr defaultColWidth="9" defaultRowHeight="17" x14ac:dyDescent="0.4"/>
  <cols>
    <col min="1" max="1" width="1.58203125" style="20" customWidth="1"/>
    <col min="2" max="2" width="1.83203125" style="20" customWidth="1"/>
    <col min="3" max="3" width="10.58203125" style="20" customWidth="1"/>
    <col min="4" max="34" width="3.33203125" style="20" customWidth="1"/>
    <col min="35" max="35" width="5.1640625" style="20" bestFit="1" customWidth="1"/>
    <col min="36" max="36" width="6" style="20" customWidth="1"/>
    <col min="37" max="37" width="6.5" style="20" bestFit="1" customWidth="1"/>
    <col min="38" max="119" width="9" style="20" customWidth="1"/>
    <col min="120" max="16384" width="9" style="20"/>
  </cols>
  <sheetData>
    <row r="1" spans="1:118" s="48" customFormat="1" ht="30" customHeight="1" x14ac:dyDescent="0.55000000000000004">
      <c r="A1" s="332" t="str">
        <f>研發人員薪資表!A1</f>
        <v>××股份有限公司</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row>
    <row r="2" spans="1:118" s="48" customFormat="1" ht="30" customHeight="1" x14ac:dyDescent="0.55000000000000004">
      <c r="A2" s="333" t="s">
        <v>198</v>
      </c>
      <c r="B2" s="333"/>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row>
    <row r="3" spans="1:118" s="19" customFormat="1" ht="37.5" customHeight="1" x14ac:dyDescent="0.35">
      <c r="A3" s="343"/>
      <c r="B3" s="343"/>
      <c r="C3" s="49" t="s">
        <v>145</v>
      </c>
      <c r="D3" s="50">
        <v>1</v>
      </c>
      <c r="E3" s="50">
        <v>2</v>
      </c>
      <c r="F3" s="50">
        <v>3</v>
      </c>
      <c r="G3" s="50">
        <v>4</v>
      </c>
      <c r="H3" s="50">
        <v>5</v>
      </c>
      <c r="I3" s="50">
        <v>6</v>
      </c>
      <c r="J3" s="50">
        <v>7</v>
      </c>
      <c r="K3" s="50">
        <v>8</v>
      </c>
      <c r="L3" s="50">
        <v>9</v>
      </c>
      <c r="M3" s="50">
        <v>10</v>
      </c>
      <c r="N3" s="50">
        <v>11</v>
      </c>
      <c r="O3" s="50">
        <v>12</v>
      </c>
      <c r="P3" s="50">
        <v>13</v>
      </c>
      <c r="Q3" s="50">
        <v>14</v>
      </c>
      <c r="R3" s="50">
        <v>15</v>
      </c>
      <c r="S3" s="50">
        <v>16</v>
      </c>
      <c r="T3" s="50">
        <v>17</v>
      </c>
      <c r="U3" s="50">
        <v>18</v>
      </c>
      <c r="V3" s="50">
        <v>19</v>
      </c>
      <c r="W3" s="50">
        <v>20</v>
      </c>
      <c r="X3" s="50">
        <v>21</v>
      </c>
      <c r="Y3" s="50">
        <v>22</v>
      </c>
      <c r="Z3" s="50">
        <v>23</v>
      </c>
      <c r="AA3" s="50">
        <v>24</v>
      </c>
      <c r="AB3" s="50">
        <v>25</v>
      </c>
      <c r="AC3" s="50">
        <v>26</v>
      </c>
      <c r="AD3" s="50">
        <v>27</v>
      </c>
      <c r="AE3" s="50">
        <v>28</v>
      </c>
      <c r="AF3" s="50">
        <v>29</v>
      </c>
      <c r="AG3" s="50">
        <v>30</v>
      </c>
      <c r="AH3" s="50">
        <v>31</v>
      </c>
      <c r="AI3" s="49" t="s">
        <v>48</v>
      </c>
      <c r="AJ3" s="214" t="s">
        <v>199</v>
      </c>
      <c r="AK3" s="52" t="s">
        <v>50</v>
      </c>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row>
    <row r="4" spans="1:118" s="60" customFormat="1" ht="25" customHeight="1" x14ac:dyDescent="0.4">
      <c r="A4" s="215"/>
      <c r="B4" s="216"/>
      <c r="C4" s="217"/>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7"/>
      <c r="AJ4" s="57"/>
      <c r="AK4" s="58"/>
    </row>
    <row r="5" spans="1:118" s="60" customFormat="1" ht="25" customHeight="1" x14ac:dyDescent="0.4">
      <c r="A5" s="218" t="s">
        <v>200</v>
      </c>
      <c r="B5" s="219"/>
      <c r="C5" s="217"/>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7"/>
      <c r="AJ5" s="57"/>
      <c r="AK5" s="58"/>
      <c r="BA5" s="20"/>
      <c r="BB5" s="20"/>
      <c r="BC5" s="20"/>
      <c r="BD5" s="20"/>
      <c r="BE5" s="20"/>
    </row>
    <row r="6" spans="1:118" s="64" customFormat="1" ht="25" customHeight="1" x14ac:dyDescent="0.4">
      <c r="A6" s="220"/>
      <c r="B6" s="221"/>
      <c r="C6" s="220" t="str">
        <f>研發設備使用費!C6</f>
        <v>成型機</v>
      </c>
      <c r="D6" s="61"/>
      <c r="E6" s="61"/>
      <c r="F6" s="61">
        <v>8</v>
      </c>
      <c r="G6" s="61">
        <v>8</v>
      </c>
      <c r="H6" s="61">
        <v>8</v>
      </c>
      <c r="I6" s="61">
        <v>8</v>
      </c>
      <c r="J6" s="61">
        <v>8</v>
      </c>
      <c r="K6" s="61"/>
      <c r="L6" s="61"/>
      <c r="M6" s="61">
        <v>8</v>
      </c>
      <c r="N6" s="61">
        <v>8</v>
      </c>
      <c r="O6" s="61">
        <v>8</v>
      </c>
      <c r="P6" s="61">
        <v>8</v>
      </c>
      <c r="Q6" s="61">
        <v>4</v>
      </c>
      <c r="R6" s="61"/>
      <c r="S6" s="61"/>
      <c r="T6" s="61">
        <v>8</v>
      </c>
      <c r="U6" s="61">
        <v>8</v>
      </c>
      <c r="V6" s="61">
        <v>8</v>
      </c>
      <c r="W6" s="61">
        <v>4</v>
      </c>
      <c r="X6" s="61">
        <v>4</v>
      </c>
      <c r="Y6" s="61"/>
      <c r="Z6" s="61"/>
      <c r="AA6" s="61"/>
      <c r="AB6" s="61"/>
      <c r="AC6" s="61"/>
      <c r="AD6" s="61"/>
      <c r="AE6" s="61"/>
      <c r="AF6" s="61"/>
      <c r="AG6" s="61"/>
      <c r="AH6" s="61"/>
      <c r="AI6" s="62">
        <f>SUM(D6:AH6)</f>
        <v>108</v>
      </c>
      <c r="AJ6" s="61">
        <v>160</v>
      </c>
      <c r="AK6" s="63">
        <f>IF((AI6/$AJ$6)&gt;1,1,(ROUND(AI6/$AJ$6,2)))</f>
        <v>0.68</v>
      </c>
      <c r="AL6" s="20"/>
      <c r="AM6" s="20"/>
      <c r="AN6" s="20"/>
      <c r="AO6" s="20"/>
      <c r="AP6" s="20"/>
      <c r="AQ6" s="20"/>
      <c r="AR6" s="20"/>
      <c r="AS6" s="20"/>
      <c r="AT6" s="20"/>
      <c r="AU6" s="20"/>
      <c r="AV6" s="20"/>
      <c r="AW6" s="20"/>
      <c r="AX6" s="20"/>
      <c r="AY6" s="20"/>
      <c r="AZ6" s="20"/>
      <c r="BA6" s="92"/>
      <c r="BB6" s="92"/>
      <c r="BC6" s="92"/>
      <c r="BD6" s="92"/>
      <c r="BE6" s="92"/>
      <c r="BF6" s="20"/>
      <c r="BG6" s="20"/>
      <c r="BH6" s="20"/>
      <c r="BI6" s="20"/>
      <c r="BJ6" s="20"/>
    </row>
    <row r="7" spans="1:118" s="64" customFormat="1" ht="25" customHeight="1" x14ac:dyDescent="0.4">
      <c r="A7" s="220"/>
      <c r="B7" s="221"/>
      <c r="C7" s="220" t="str">
        <f>研發設備使用費!C7</f>
        <v>磨石機</v>
      </c>
      <c r="D7" s="61"/>
      <c r="E7" s="61"/>
      <c r="F7" s="61">
        <v>8</v>
      </c>
      <c r="G7" s="61">
        <v>8</v>
      </c>
      <c r="H7" s="61">
        <v>8</v>
      </c>
      <c r="I7" s="61">
        <v>8</v>
      </c>
      <c r="J7" s="61">
        <v>8</v>
      </c>
      <c r="K7" s="61"/>
      <c r="L7" s="61"/>
      <c r="M7" s="61">
        <v>8</v>
      </c>
      <c r="N7" s="61">
        <v>8</v>
      </c>
      <c r="O7" s="61">
        <v>8</v>
      </c>
      <c r="P7" s="61">
        <v>8</v>
      </c>
      <c r="Q7" s="61">
        <v>8</v>
      </c>
      <c r="R7" s="61"/>
      <c r="S7" s="61"/>
      <c r="T7" s="61">
        <v>8</v>
      </c>
      <c r="U7" s="61">
        <v>8</v>
      </c>
      <c r="V7" s="61">
        <v>8</v>
      </c>
      <c r="W7" s="61">
        <v>8</v>
      </c>
      <c r="X7" s="61">
        <v>8</v>
      </c>
      <c r="Y7" s="61"/>
      <c r="Z7" s="61"/>
      <c r="AA7" s="61">
        <v>8</v>
      </c>
      <c r="AB7" s="61">
        <v>8</v>
      </c>
      <c r="AC7" s="61">
        <v>8</v>
      </c>
      <c r="AD7" s="61">
        <v>8</v>
      </c>
      <c r="AE7" s="61">
        <v>8</v>
      </c>
      <c r="AF7" s="61"/>
      <c r="AG7" s="61"/>
      <c r="AH7" s="61"/>
      <c r="AI7" s="62">
        <f>SUM(D7:AH7)</f>
        <v>160</v>
      </c>
      <c r="AJ7" s="61">
        <v>160</v>
      </c>
      <c r="AK7" s="63">
        <f>IF((AI7/$AJ$6)&gt;1,1,(ROUND(AI7/$AJ$6,2)))</f>
        <v>1</v>
      </c>
      <c r="AL7" s="92"/>
      <c r="AM7" s="92"/>
      <c r="AN7" s="92"/>
      <c r="AO7" s="92"/>
      <c r="AP7" s="92"/>
      <c r="AQ7" s="92"/>
      <c r="AR7" s="92"/>
      <c r="AS7" s="92"/>
      <c r="AT7" s="92"/>
      <c r="AU7" s="92"/>
      <c r="AV7" s="92"/>
      <c r="AW7" s="92"/>
      <c r="AX7" s="92"/>
      <c r="AY7" s="92"/>
      <c r="AZ7" s="92"/>
      <c r="BA7" s="92"/>
      <c r="BB7" s="92"/>
      <c r="BC7" s="92"/>
      <c r="BD7" s="92"/>
      <c r="BE7" s="92"/>
      <c r="BF7" s="92"/>
      <c r="BG7" s="92"/>
      <c r="BH7" s="92"/>
      <c r="BI7" s="92"/>
      <c r="BJ7" s="92"/>
    </row>
    <row r="8" spans="1:118" s="64" customFormat="1" ht="25" customHeight="1" x14ac:dyDescent="0.4">
      <c r="A8" s="220"/>
      <c r="B8" s="221"/>
      <c r="C8" s="220" t="str">
        <f>研發設備使用費!C8</f>
        <v>加工機</v>
      </c>
      <c r="D8" s="61"/>
      <c r="E8" s="61"/>
      <c r="F8" s="61">
        <v>4</v>
      </c>
      <c r="G8" s="61">
        <v>4</v>
      </c>
      <c r="H8" s="61">
        <v>4</v>
      </c>
      <c r="I8" s="61">
        <v>4</v>
      </c>
      <c r="J8" s="61">
        <v>4</v>
      </c>
      <c r="K8" s="61"/>
      <c r="L8" s="61"/>
      <c r="M8" s="61">
        <v>4</v>
      </c>
      <c r="N8" s="61">
        <v>4</v>
      </c>
      <c r="O8" s="61">
        <v>4</v>
      </c>
      <c r="P8" s="61">
        <v>4</v>
      </c>
      <c r="Q8" s="61">
        <v>4</v>
      </c>
      <c r="R8" s="61"/>
      <c r="S8" s="61"/>
      <c r="T8" s="61">
        <v>4</v>
      </c>
      <c r="U8" s="61">
        <v>4</v>
      </c>
      <c r="V8" s="61">
        <v>4</v>
      </c>
      <c r="W8" s="61">
        <v>4</v>
      </c>
      <c r="X8" s="61">
        <v>4</v>
      </c>
      <c r="Y8" s="61"/>
      <c r="Z8" s="61"/>
      <c r="AA8" s="61">
        <v>4</v>
      </c>
      <c r="AB8" s="61">
        <v>4</v>
      </c>
      <c r="AC8" s="61">
        <v>4</v>
      </c>
      <c r="AD8" s="61">
        <v>4</v>
      </c>
      <c r="AE8" s="61">
        <v>4</v>
      </c>
      <c r="AF8" s="61"/>
      <c r="AG8" s="61"/>
      <c r="AH8" s="61"/>
      <c r="AI8" s="62">
        <f>SUM(D8:AH8)</f>
        <v>80</v>
      </c>
      <c r="AJ8" s="61">
        <v>160</v>
      </c>
      <c r="AK8" s="63">
        <f>IF((AI8/$AJ$6)&gt;1,1,(ROUND(AI8/$AJ$6,2)))</f>
        <v>0.5</v>
      </c>
      <c r="AL8" s="92"/>
      <c r="AM8" s="92"/>
      <c r="AN8" s="92"/>
      <c r="AO8" s="92"/>
      <c r="AP8" s="92"/>
      <c r="AQ8" s="92"/>
      <c r="AR8" s="92"/>
      <c r="AS8" s="92"/>
      <c r="AT8" s="92"/>
      <c r="AU8" s="92"/>
      <c r="AV8" s="92"/>
      <c r="AW8" s="92"/>
      <c r="AX8" s="92"/>
      <c r="AY8" s="92"/>
      <c r="AZ8" s="92"/>
      <c r="BA8" s="92"/>
      <c r="BB8" s="92"/>
      <c r="BC8" s="92"/>
      <c r="BD8" s="92"/>
      <c r="BE8" s="92"/>
      <c r="BF8" s="92"/>
      <c r="BG8" s="92"/>
      <c r="BH8" s="92"/>
      <c r="BI8" s="92"/>
      <c r="BJ8" s="92"/>
    </row>
    <row r="9" spans="1:118" s="64" customFormat="1" ht="25" customHeight="1" x14ac:dyDescent="0.4">
      <c r="A9" s="222" t="s">
        <v>201</v>
      </c>
      <c r="B9" s="221"/>
      <c r="C9" s="62"/>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2"/>
      <c r="AJ9" s="61"/>
      <c r="AK9" s="63"/>
      <c r="AL9" s="92"/>
      <c r="AM9" s="92"/>
      <c r="AN9" s="92"/>
      <c r="AO9" s="92"/>
      <c r="AP9" s="92"/>
      <c r="AQ9" s="92"/>
      <c r="AR9" s="92"/>
      <c r="AS9" s="92"/>
      <c r="AT9" s="92"/>
      <c r="AU9" s="92"/>
      <c r="AV9" s="92"/>
      <c r="AW9" s="92"/>
      <c r="AX9" s="92"/>
      <c r="AY9" s="92"/>
      <c r="AZ9" s="92"/>
      <c r="BA9" s="92"/>
      <c r="BB9" s="92"/>
      <c r="BC9" s="92"/>
      <c r="BD9" s="92"/>
      <c r="BE9" s="92"/>
      <c r="BF9" s="92"/>
      <c r="BG9" s="92"/>
      <c r="BH9" s="92"/>
      <c r="BI9" s="92"/>
      <c r="BJ9" s="92"/>
    </row>
    <row r="10" spans="1:118" s="64" customFormat="1" ht="25" customHeight="1" x14ac:dyDescent="0.4">
      <c r="A10" s="220"/>
      <c r="B10" s="221"/>
      <c r="C10" s="64" t="str">
        <f>研發設備使用費!C18</f>
        <v>電腦</v>
      </c>
      <c r="D10" s="61"/>
      <c r="E10" s="61"/>
      <c r="F10" s="61">
        <v>8</v>
      </c>
      <c r="G10" s="61">
        <v>8</v>
      </c>
      <c r="H10" s="61">
        <v>8</v>
      </c>
      <c r="I10" s="61">
        <v>8</v>
      </c>
      <c r="J10" s="61">
        <v>8</v>
      </c>
      <c r="K10" s="61"/>
      <c r="L10" s="61"/>
      <c r="M10" s="61">
        <v>8</v>
      </c>
      <c r="N10" s="61">
        <v>8</v>
      </c>
      <c r="O10" s="61">
        <v>8</v>
      </c>
      <c r="P10" s="61">
        <v>8</v>
      </c>
      <c r="Q10" s="61">
        <v>8</v>
      </c>
      <c r="R10" s="61"/>
      <c r="S10" s="61"/>
      <c r="T10" s="61">
        <v>8</v>
      </c>
      <c r="U10" s="61">
        <v>8</v>
      </c>
      <c r="V10" s="61">
        <v>8</v>
      </c>
      <c r="W10" s="61">
        <v>8</v>
      </c>
      <c r="X10" s="61">
        <v>8</v>
      </c>
      <c r="Y10" s="61"/>
      <c r="Z10" s="61"/>
      <c r="AA10" s="61">
        <v>8</v>
      </c>
      <c r="AB10" s="61">
        <v>8</v>
      </c>
      <c r="AC10" s="61">
        <v>8</v>
      </c>
      <c r="AD10" s="61">
        <v>8</v>
      </c>
      <c r="AE10" s="61">
        <v>8</v>
      </c>
      <c r="AF10" s="61"/>
      <c r="AG10" s="61"/>
      <c r="AH10" s="61"/>
      <c r="AI10" s="62">
        <v>160</v>
      </c>
      <c r="AJ10" s="61">
        <v>160</v>
      </c>
      <c r="AK10" s="63">
        <f>IF((AI10/$AJ$6)&gt;1,1,(ROUND(AI10/$AJ$6,2)))</f>
        <v>1</v>
      </c>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row>
    <row r="11" spans="1:118" s="64" customFormat="1" ht="25" customHeight="1" x14ac:dyDescent="0.4">
      <c r="A11" s="220"/>
      <c r="B11" s="221"/>
      <c r="C11" s="64" t="str">
        <f>研發設備使用費!C19</f>
        <v>射出機</v>
      </c>
      <c r="D11" s="61"/>
      <c r="E11" s="61"/>
      <c r="F11" s="61">
        <v>8</v>
      </c>
      <c r="G11" s="61">
        <v>8</v>
      </c>
      <c r="H11" s="61">
        <v>8</v>
      </c>
      <c r="I11" s="61">
        <v>8</v>
      </c>
      <c r="J11" s="61">
        <v>8</v>
      </c>
      <c r="K11" s="61"/>
      <c r="L11" s="61"/>
      <c r="M11" s="61">
        <v>8</v>
      </c>
      <c r="N11" s="61">
        <v>8</v>
      </c>
      <c r="O11" s="61">
        <v>8</v>
      </c>
      <c r="P11" s="61">
        <v>8</v>
      </c>
      <c r="Q11" s="61">
        <v>8</v>
      </c>
      <c r="R11" s="61"/>
      <c r="S11" s="61"/>
      <c r="T11" s="61">
        <v>8</v>
      </c>
      <c r="U11" s="61">
        <v>8</v>
      </c>
      <c r="V11" s="61">
        <v>8</v>
      </c>
      <c r="W11" s="61">
        <v>8</v>
      </c>
      <c r="X11" s="61">
        <v>8</v>
      </c>
      <c r="Y11" s="61"/>
      <c r="Z11" s="61"/>
      <c r="AA11" s="61">
        <v>8</v>
      </c>
      <c r="AB11" s="61">
        <v>8</v>
      </c>
      <c r="AC11" s="61">
        <v>8</v>
      </c>
      <c r="AD11" s="61">
        <v>8</v>
      </c>
      <c r="AE11" s="61">
        <v>8</v>
      </c>
      <c r="AF11" s="61"/>
      <c r="AG11" s="61"/>
      <c r="AH11" s="61"/>
      <c r="AI11" s="62">
        <v>160</v>
      </c>
      <c r="AJ11" s="61">
        <v>160</v>
      </c>
      <c r="AK11" s="63">
        <f>IF((AI11/$AJ$6)&gt;1,1,(ROUND(AI11/$AJ$6,2)))</f>
        <v>1</v>
      </c>
      <c r="AL11" s="92"/>
      <c r="AM11" s="92"/>
      <c r="AN11" s="92"/>
      <c r="AO11" s="92"/>
      <c r="AP11" s="92"/>
      <c r="AQ11" s="92"/>
      <c r="AR11" s="92"/>
      <c r="AS11" s="92"/>
      <c r="AT11" s="92"/>
      <c r="AU11" s="92"/>
      <c r="AV11" s="92"/>
      <c r="AW11" s="92"/>
      <c r="AX11" s="92"/>
      <c r="AY11" s="92"/>
      <c r="AZ11" s="92"/>
      <c r="BA11" s="14"/>
      <c r="BB11" s="14"/>
      <c r="BC11" s="14"/>
      <c r="BD11" s="14"/>
      <c r="BE11" s="14"/>
      <c r="BF11" s="92"/>
      <c r="BG11" s="92"/>
      <c r="BH11" s="92"/>
      <c r="BI11" s="92"/>
      <c r="BJ11" s="92"/>
    </row>
    <row r="12" spans="1:118" s="64" customFormat="1" ht="25" customHeight="1" x14ac:dyDescent="0.4">
      <c r="A12" s="220"/>
      <c r="B12" s="22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2"/>
      <c r="AJ12" s="61"/>
      <c r="AK12" s="63"/>
      <c r="AL12" s="14"/>
      <c r="AM12" s="14"/>
      <c r="AN12" s="14"/>
      <c r="AO12" s="14"/>
      <c r="AP12" s="14"/>
      <c r="AQ12" s="14"/>
      <c r="AR12" s="14"/>
      <c r="AS12" s="14"/>
      <c r="AT12" s="14"/>
      <c r="AU12" s="14"/>
      <c r="AV12" s="14"/>
      <c r="AW12" s="14"/>
      <c r="AX12" s="14"/>
      <c r="AY12" s="14"/>
      <c r="AZ12" s="14"/>
      <c r="BA12" s="41"/>
      <c r="BB12" s="41"/>
      <c r="BC12" s="41"/>
      <c r="BD12" s="41"/>
      <c r="BE12" s="41"/>
      <c r="BF12" s="14"/>
      <c r="BG12" s="14"/>
      <c r="BH12" s="14"/>
      <c r="BI12" s="14"/>
      <c r="BJ12" s="14"/>
    </row>
    <row r="13" spans="1:118" s="64" customFormat="1" ht="25" customHeight="1" x14ac:dyDescent="0.4">
      <c r="A13" s="220"/>
      <c r="B13" s="22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2"/>
      <c r="AJ13" s="61"/>
      <c r="AK13" s="63"/>
      <c r="AL13" s="41"/>
      <c r="AM13" s="41"/>
      <c r="AN13" s="41"/>
      <c r="AO13" s="41"/>
      <c r="AP13" s="41"/>
      <c r="AQ13" s="41"/>
      <c r="AR13" s="41"/>
      <c r="AS13" s="41"/>
      <c r="AT13" s="41"/>
      <c r="AU13" s="41"/>
      <c r="AV13" s="41"/>
      <c r="AW13" s="41"/>
      <c r="AX13" s="41"/>
      <c r="AY13" s="41"/>
      <c r="AZ13" s="41"/>
      <c r="BA13" s="20"/>
      <c r="BB13" s="20"/>
      <c r="BC13" s="20"/>
      <c r="BD13" s="20"/>
      <c r="BE13" s="20"/>
      <c r="BF13" s="41"/>
      <c r="BG13" s="41"/>
      <c r="BH13" s="41"/>
      <c r="BI13" s="41"/>
      <c r="BJ13" s="41"/>
    </row>
    <row r="14" spans="1:118" s="64" customFormat="1" ht="25" customHeight="1" x14ac:dyDescent="0.4">
      <c r="A14" s="220"/>
      <c r="B14" s="22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2"/>
      <c r="AJ14" s="61"/>
      <c r="AK14" s="63"/>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row>
    <row r="15" spans="1:118" s="64" customFormat="1" ht="25" customHeight="1" x14ac:dyDescent="0.4">
      <c r="A15" s="220"/>
      <c r="B15" s="22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3">
        <f>SUM(AK6:AK11)</f>
        <v>4.18</v>
      </c>
      <c r="AL15" s="20"/>
      <c r="AM15" s="20"/>
      <c r="AN15" s="20"/>
      <c r="AO15" s="20"/>
      <c r="AP15" s="20"/>
      <c r="AQ15" s="20"/>
      <c r="AR15" s="20"/>
      <c r="AS15" s="20"/>
      <c r="AT15" s="20"/>
      <c r="AU15" s="20"/>
      <c r="AV15" s="20"/>
      <c r="AW15" s="20"/>
      <c r="AX15" s="20"/>
      <c r="AY15" s="20"/>
      <c r="AZ15" s="20"/>
      <c r="BA15" s="92"/>
      <c r="BB15" s="92"/>
      <c r="BC15" s="92"/>
      <c r="BD15" s="92"/>
      <c r="BE15" s="92"/>
      <c r="BF15" s="20"/>
      <c r="BG15" s="20"/>
      <c r="BH15" s="20"/>
      <c r="BI15" s="20"/>
      <c r="BJ15" s="20"/>
    </row>
    <row r="16" spans="1:118" ht="25" customHeight="1" x14ac:dyDescent="0.4">
      <c r="B16" s="223"/>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224"/>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row>
    <row r="17" spans="2:47" s="92" customFormat="1" ht="25" customHeight="1" x14ac:dyDescent="0.35">
      <c r="B17" s="92" t="s">
        <v>202</v>
      </c>
    </row>
    <row r="18" spans="2:47" s="92" customFormat="1" ht="25" customHeight="1" x14ac:dyDescent="0.35">
      <c r="B18" s="92" t="s">
        <v>203</v>
      </c>
    </row>
    <row r="19" spans="2:47" s="92" customFormat="1" ht="25" customHeight="1" x14ac:dyDescent="0.35">
      <c r="B19" s="92" t="s">
        <v>204</v>
      </c>
    </row>
    <row r="20" spans="2:47" s="92" customFormat="1" ht="25" customHeight="1" x14ac:dyDescent="0.35">
      <c r="B20" s="225"/>
      <c r="C20" s="225"/>
      <c r="D20" s="225"/>
      <c r="E20" s="225"/>
      <c r="F20" s="225"/>
      <c r="G20" s="225"/>
      <c r="H20" s="225"/>
      <c r="I20" s="225"/>
      <c r="J20" s="225"/>
      <c r="K20" s="225"/>
      <c r="L20" s="225"/>
      <c r="M20" s="225"/>
      <c r="N20" s="344" t="s">
        <v>205</v>
      </c>
      <c r="O20" s="344"/>
      <c r="P20" s="344"/>
      <c r="Q20" s="344"/>
      <c r="R20" s="344"/>
      <c r="S20" s="344"/>
      <c r="T20" s="344"/>
      <c r="U20" s="225"/>
    </row>
    <row r="21" spans="2:47" s="92" customFormat="1" ht="25" customHeight="1" x14ac:dyDescent="0.3">
      <c r="B21" s="92" t="s">
        <v>206</v>
      </c>
      <c r="AL21" s="14"/>
      <c r="AM21" s="14"/>
      <c r="AN21" s="14"/>
      <c r="AO21" s="14"/>
      <c r="AP21" s="14"/>
      <c r="AQ21" s="14"/>
      <c r="AR21" s="14"/>
      <c r="AS21" s="14"/>
      <c r="AT21" s="14"/>
      <c r="AU21" s="14"/>
    </row>
    <row r="22" spans="2:47" s="14" customFormat="1" ht="18" x14ac:dyDescent="0.4">
      <c r="AL22" s="41"/>
      <c r="AM22" s="41"/>
      <c r="AN22" s="41"/>
      <c r="AO22" s="41"/>
      <c r="AP22" s="41"/>
      <c r="AQ22" s="41"/>
      <c r="AR22" s="41"/>
      <c r="AS22" s="41"/>
      <c r="AT22" s="41"/>
      <c r="AU22" s="41"/>
    </row>
    <row r="23" spans="2:47" s="41" customFormat="1" ht="18" x14ac:dyDescent="0.4">
      <c r="D23" s="42"/>
      <c r="H23" s="40"/>
      <c r="P23" s="42"/>
      <c r="Y23" s="43"/>
      <c r="AL23" s="20"/>
      <c r="AM23" s="20"/>
      <c r="AN23" s="20"/>
      <c r="AO23" s="20"/>
      <c r="AP23" s="20"/>
      <c r="AQ23" s="20"/>
      <c r="AR23" s="20"/>
      <c r="AS23" s="20"/>
      <c r="AT23" s="20"/>
      <c r="AU23" s="20"/>
    </row>
    <row r="24" spans="2:47" ht="18" x14ac:dyDescent="0.4">
      <c r="B24" s="41"/>
      <c r="C24" s="41"/>
      <c r="D24" s="41"/>
      <c r="E24" s="42"/>
      <c r="F24" s="41"/>
      <c r="G24" s="41"/>
      <c r="I24" s="40"/>
      <c r="J24" s="41"/>
      <c r="L24" s="41"/>
      <c r="M24" s="41"/>
      <c r="O24" s="42"/>
      <c r="Z24" s="43"/>
    </row>
  </sheetData>
  <mergeCells count="4">
    <mergeCell ref="A1:AK1"/>
    <mergeCell ref="A2:AK2"/>
    <mergeCell ref="A3:B3"/>
    <mergeCell ref="N20:T20"/>
  </mergeCells>
  <phoneticPr fontId="18" type="noConversion"/>
  <printOptions horizontalCentered="1"/>
  <pageMargins left="0.70866141732283516" right="0.70866141732283516" top="0.74803149606299213" bottom="0.74803149606299213" header="0.31496062992126012" footer="0.31496062992126012"/>
  <pageSetup paperSize="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具名範圍</vt:lpstr>
      </vt:variant>
      <vt:variant>
        <vt:i4>16</vt:i4>
      </vt:variant>
    </vt:vector>
  </HeadingPairs>
  <TitlesOfParts>
    <vt:vector size="33" baseType="lpstr">
      <vt:lpstr>會計報告封面</vt:lpstr>
      <vt:lpstr>計畫經費彙總表</vt:lpstr>
      <vt:lpstr>工時記錄表</vt:lpstr>
      <vt:lpstr>研發人員薪資表</vt:lpstr>
      <vt:lpstr>國際人員薪資表</vt:lpstr>
      <vt:lpstr>顧問</vt:lpstr>
      <vt:lpstr>材料費</vt:lpstr>
      <vt:lpstr>研發設備使用費</vt:lpstr>
      <vt:lpstr>設備使用記錄表</vt:lpstr>
      <vt:lpstr>設備維護費</vt:lpstr>
      <vt:lpstr>技術購買費</vt:lpstr>
      <vt:lpstr>委託研究費</vt:lpstr>
      <vt:lpstr>委託勞務費</vt:lpstr>
      <vt:lpstr>委託設計費</vt:lpstr>
      <vt:lpstr>委託諮詢費</vt:lpstr>
      <vt:lpstr>國內差旅費</vt:lpstr>
      <vt:lpstr>參展競賽費</vt:lpstr>
      <vt:lpstr>工時記錄表!Print_Area</vt:lpstr>
      <vt:lpstr>技術購買費!Print_Area</vt:lpstr>
      <vt:lpstr>材料費!Print_Area</vt:lpstr>
      <vt:lpstr>委託研究費!Print_Area</vt:lpstr>
      <vt:lpstr>委託設計費!Print_Area</vt:lpstr>
      <vt:lpstr>委託勞務費!Print_Area</vt:lpstr>
      <vt:lpstr>委託諮詢費!Print_Area</vt:lpstr>
      <vt:lpstr>研發人員薪資表!Print_Area</vt:lpstr>
      <vt:lpstr>研發設備使用費!Print_Area</vt:lpstr>
      <vt:lpstr>計畫經費彙總表!Print_Area</vt:lpstr>
      <vt:lpstr>國內差旅費!Print_Area</vt:lpstr>
      <vt:lpstr>國際人員薪資表!Print_Area</vt:lpstr>
      <vt:lpstr>設備使用記錄表!Print_Area</vt:lpstr>
      <vt:lpstr>設備維護費!Print_Area</vt:lpstr>
      <vt:lpstr>會計報告封面!Print_Area</vt:lpstr>
      <vt:lpstr>顧問!Print_Area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IDB</dc:creator>
  <cp:lastModifiedBy>林翊庭</cp:lastModifiedBy>
  <cp:lastPrinted>2021-04-01T08:46:20Z</cp:lastPrinted>
  <dcterms:created xsi:type="dcterms:W3CDTF">1998-03-19T06:09:40Z</dcterms:created>
  <dcterms:modified xsi:type="dcterms:W3CDTF">2026-06-03T06:13:44Z</dcterms:modified>
</cp:coreProperties>
</file>